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Robert\Documents\Kursfiler-Infocell\Komplett HT24 Excel\"/>
    </mc:Choice>
  </mc:AlternateContent>
  <xr:revisionPtr revIDLastSave="0" documentId="13_ncr:1_{2E0FB596-0D4C-4457-8AB2-34571FD4A85F}" xr6:coauthVersionLast="47" xr6:coauthVersionMax="47" xr10:uidLastSave="{00000000-0000-0000-0000-000000000000}"/>
  <bookViews>
    <workbookView xWindow="-13512" yWindow="1644" windowWidth="36732" windowHeight="14076" tabRatio="803" xr2:uid="{00000000-000D-0000-FFFF-FFFF00000000}"/>
  </bookViews>
  <sheets>
    <sheet name="Förklaring" sheetId="4" r:id="rId1"/>
    <sheet name="Relativ" sheetId="1" r:id="rId2"/>
    <sheet name="Relativ (F)" sheetId="21" r:id="rId3"/>
    <sheet name="Absolut" sheetId="3" r:id="rId4"/>
    <sheet name="Absolut (F)" sheetId="22" r:id="rId5"/>
    <sheet name="Abs Månad" sheetId="26" r:id="rId6"/>
    <sheet name="Abs Månad (F)" sheetId="27" r:id="rId7"/>
    <sheet name="Abs Timmar" sheetId="28" r:id="rId8"/>
    <sheet name="Abs Timmar (F)" sheetId="29" r:id="rId9"/>
    <sheet name="Område" sheetId="30" r:id="rId10"/>
    <sheet name="Område (F)" sheetId="31" r:id="rId11"/>
    <sheet name="Valuta" sheetId="6" r:id="rId12"/>
    <sheet name="Valuta (F)" sheetId="7" r:id="rId13"/>
    <sheet name="Andel" sheetId="23" r:id="rId14"/>
    <sheet name="Andel (F)" sheetId="2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31" l="1"/>
  <c r="G3" i="31"/>
  <c r="F3" i="31"/>
  <c r="E3" i="31"/>
  <c r="O11" i="29"/>
  <c r="J11" i="29"/>
  <c r="F11" i="29"/>
  <c r="E11" i="29"/>
  <c r="P9" i="29"/>
  <c r="K9" i="29"/>
  <c r="F9" i="29"/>
  <c r="P8" i="29"/>
  <c r="K8" i="29"/>
  <c r="F8" i="29"/>
  <c r="P7" i="29"/>
  <c r="K7" i="29"/>
  <c r="F7" i="29"/>
  <c r="P6" i="29"/>
  <c r="P11" i="29" s="1"/>
  <c r="K6" i="29"/>
  <c r="K11" i="29" s="1"/>
  <c r="F6" i="29"/>
  <c r="P5" i="29"/>
  <c r="K5" i="29"/>
  <c r="F5" i="29"/>
  <c r="C15" i="27"/>
  <c r="D10" i="27" s="1"/>
  <c r="D14" i="27"/>
  <c r="D13" i="27"/>
  <c r="D12" i="27"/>
  <c r="D11" i="27"/>
  <c r="C15" i="26"/>
  <c r="F3" i="25"/>
  <c r="F4" i="25"/>
  <c r="F5" i="25"/>
  <c r="F6" i="25"/>
  <c r="F7" i="25"/>
  <c r="F8" i="25"/>
  <c r="F9" i="25"/>
  <c r="F10" i="25"/>
  <c r="E12" i="25"/>
  <c r="E3" i="25"/>
  <c r="E4" i="25"/>
  <c r="E5" i="25"/>
  <c r="E6" i="25"/>
  <c r="E7" i="25"/>
  <c r="E8" i="25"/>
  <c r="E9" i="25"/>
  <c r="E10" i="25"/>
  <c r="N17" i="22"/>
  <c r="N12" i="22"/>
  <c r="N7" i="22"/>
  <c r="M17" i="22"/>
  <c r="M12" i="22"/>
  <c r="M7" i="22"/>
  <c r="D6" i="22"/>
  <c r="D7" i="22"/>
  <c r="D8" i="22"/>
  <c r="D9" i="22"/>
  <c r="D5" i="22"/>
  <c r="I7" i="21"/>
  <c r="J7" i="21"/>
  <c r="K7" i="21"/>
  <c r="L7" i="21"/>
  <c r="H7" i="21"/>
  <c r="D5" i="21"/>
  <c r="D6" i="21"/>
  <c r="D7" i="21"/>
  <c r="D8" i="21"/>
  <c r="D9" i="21"/>
  <c r="D10" i="21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4" i="27" l="1"/>
  <c r="D5" i="27"/>
  <c r="D7" i="27"/>
  <c r="D6" i="27"/>
  <c r="D8" i="27"/>
  <c r="D3" i="27"/>
  <c r="D9" i="27"/>
  <c r="D15" i="27" l="1"/>
</calcChain>
</file>

<file path=xl/sharedStrings.xml><?xml version="1.0" encoding="utf-8"?>
<sst xmlns="http://schemas.openxmlformats.org/spreadsheetml/2006/main" count="232" uniqueCount="81">
  <si>
    <t>ARTIKEL</t>
  </si>
  <si>
    <t>PRIS</t>
  </si>
  <si>
    <t>ANTAL</t>
  </si>
  <si>
    <t>Skruvdragare</t>
  </si>
  <si>
    <t>Varmluftspistol</t>
  </si>
  <si>
    <t>Kap- och geringssåg</t>
  </si>
  <si>
    <t>Cirkelsåg</t>
  </si>
  <si>
    <t>Vinkelslip</t>
  </si>
  <si>
    <t>Sticksåg</t>
  </si>
  <si>
    <t>Slagborr</t>
  </si>
  <si>
    <t>TOTALT</t>
  </si>
  <si>
    <t>LAGERVÄRDE</t>
  </si>
  <si>
    <t>PRIS, SEK</t>
  </si>
  <si>
    <t>PRIS, USD</t>
  </si>
  <si>
    <t>PRIS, GBP</t>
  </si>
  <si>
    <t>PRIS, EUR</t>
  </si>
  <si>
    <t>EUR</t>
  </si>
  <si>
    <t>USD</t>
  </si>
  <si>
    <t>GBP</t>
  </si>
  <si>
    <t>Högtryckstvätt</t>
  </si>
  <si>
    <t>Pris</t>
  </si>
  <si>
    <t>Valuta</t>
  </si>
  <si>
    <t>Kurs</t>
  </si>
  <si>
    <t>ANDEL %</t>
  </si>
  <si>
    <t>Rabatt</t>
  </si>
  <si>
    <t>Längd (m)</t>
  </si>
  <si>
    <t>Bredd (m)</t>
  </si>
  <si>
    <r>
      <t>Yta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</si>
  <si>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t>Exempel 1</t>
  </si>
  <si>
    <t>Exempel 2</t>
  </si>
  <si>
    <t>Pass</t>
  </si>
  <si>
    <t>Max antal</t>
  </si>
  <si>
    <t>Antal</t>
  </si>
  <si>
    <t>Beläggning</t>
  </si>
  <si>
    <t>Telebolag 1</t>
  </si>
  <si>
    <t>Telebolag 2</t>
  </si>
  <si>
    <t>Telebolag 3</t>
  </si>
  <si>
    <t>Telebolag 4</t>
  </si>
  <si>
    <t>Telebolag 5</t>
  </si>
  <si>
    <t>Antal månader</t>
  </si>
  <si>
    <t>Kr/månad</t>
  </si>
  <si>
    <t>Totalt</t>
  </si>
  <si>
    <t>Vara</t>
  </si>
  <si>
    <t>Månad</t>
  </si>
  <si>
    <t>Tkr</t>
  </si>
  <si>
    <t>Andel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</si>
  <si>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</si>
  <si>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</si>
  <si>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</si>
  <si>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</si>
  <si>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</si>
  <si>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</si>
  <si>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</si>
  <si>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</si>
  <si>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</si>
  <si>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</si>
  <si>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</si>
  <si>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</si>
  <si>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Timpeng</t>
  </si>
  <si>
    <t>Grupp 1</t>
  </si>
  <si>
    <t>Grupp 2</t>
  </si>
  <si>
    <t>Grupp 3</t>
  </si>
  <si>
    <t>Namn</t>
  </si>
  <si>
    <t>Timmar</t>
  </si>
  <si>
    <t>Stina</t>
  </si>
  <si>
    <t>Christine</t>
  </si>
  <si>
    <t>Lucas</t>
  </si>
  <si>
    <t>Melker</t>
  </si>
  <si>
    <t>Maja</t>
  </si>
  <si>
    <t>Signe</t>
  </si>
  <si>
    <t>Frida</t>
  </si>
  <si>
    <t>Petter</t>
  </si>
  <si>
    <t>Leo</t>
  </si>
  <si>
    <t>Patrik</t>
  </si>
  <si>
    <t>Victoria</t>
  </si>
  <si>
    <t>Amelia</t>
  </si>
  <si>
    <t>Johan</t>
  </si>
  <si>
    <t>Julia</t>
  </si>
  <si>
    <t>Tove</t>
  </si>
  <si>
    <t>Område</t>
  </si>
  <si>
    <t>Fördelning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</si>
</sst>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&quot;kr&quot;"/>
    <numFmt numFmtId="165" formatCode="_-* #,##0.00\ [$€-1]_-;\-* #,##0.00\ [$€-1]_-;_-* &quot;-&quot;??\ [$€-1]_-;_-@_-"/>
    <numFmt numFmtId="166" formatCode="_-[$$-409]* #,##0.00_ ;_-[$$-409]* \-#,##0.00\ ;_-[$$-409]* &quot;-&quot;??_ ;_-@_ "/>
    <numFmt numFmtId="167" formatCode="_-[$£-809]* #,##0.00_-;\-[$£-809]* #,##0.00_-;_-[$£-809]* &quot;-&quot;??_-;_-@_-"/>
    <numFmt numFmtId="168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3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0" xfId="0" applyAlignment="1">
      <alignment horizontal="left" indent="1"/>
    </xf>
    <xf numFmtId="0" fontId="0" fillId="0" borderId="1" xfId="0" applyBorder="1"/>
    <xf numFmtId="0" fontId="1" fillId="0" borderId="0" xfId="0" applyFont="1"/>
    <xf numFmtId="0" fontId="4" fillId="0" borderId="0" xfId="0" applyFont="1"/>
    <xf numFmtId="0" fontId="5" fillId="3" borderId="0" xfId="0" applyFont="1" applyFill="1"/>
    <xf numFmtId="0" fontId="6" fillId="4" borderId="0" xfId="0" applyFont="1" applyFill="1"/>
    <xf numFmtId="0" fontId="1" fillId="0" borderId="1" xfId="0" applyFont="1" applyBorder="1"/>
    <xf numFmtId="0" fontId="0" fillId="5" borderId="1" xfId="0" applyFill="1" applyBorder="1"/>
    <xf numFmtId="0" fontId="1" fillId="6" borderId="0" xfId="0" applyFont="1" applyFill="1"/>
    <xf numFmtId="0" fontId="1" fillId="6" borderId="0" xfId="0" applyFont="1" applyFill="1" applyAlignment="1">
      <alignment horizontal="right"/>
    </xf>
    <xf numFmtId="0" fontId="0" fillId="7" borderId="0" xfId="0" applyFill="1" applyAlignment="1">
      <alignment horizontal="right"/>
    </xf>
    <xf numFmtId="0" fontId="1" fillId="7" borderId="0" xfId="0" applyFont="1" applyFill="1" applyAlignment="1">
      <alignment horizontal="right"/>
    </xf>
    <xf numFmtId="9" fontId="0" fillId="5" borderId="1" xfId="1" applyFont="1" applyFill="1" applyBorder="1"/>
    <xf numFmtId="0" fontId="1" fillId="8" borderId="0" xfId="0" applyFont="1" applyFill="1"/>
    <xf numFmtId="0" fontId="0" fillId="0" borderId="1" xfId="0" applyBorder="1" applyAlignment="1">
      <alignment horizontal="left" indent="1"/>
    </xf>
    <xf numFmtId="164" fontId="0" fillId="0" borderId="1" xfId="0" applyNumberFormat="1" applyBorder="1"/>
    <xf numFmtId="9" fontId="1" fillId="0" borderId="1" xfId="0" applyNumberFormat="1" applyFont="1" applyBorder="1"/>
    <xf numFmtId="164" fontId="1" fillId="0" borderId="1" xfId="0" applyNumberFormat="1" applyFont="1" applyBorder="1"/>
    <xf numFmtId="9" fontId="0" fillId="0" borderId="1" xfId="1" applyFont="1" applyBorder="1"/>
    <xf numFmtId="168" fontId="0" fillId="0" borderId="1" xfId="1" applyNumberFormat="1" applyFont="1" applyBorder="1"/>
    <xf numFmtId="0" fontId="5" fillId="9" borderId="0" xfId="0" applyFont="1" applyFill="1"/>
    <xf numFmtId="9" fontId="5" fillId="9" borderId="0" xfId="0" applyNumberFormat="1" applyFont="1" applyFill="1"/>
    <xf numFmtId="0" fontId="6" fillId="9" borderId="0" xfId="0" applyFont="1" applyFill="1"/>
    <xf numFmtId="0" fontId="1" fillId="2" borderId="0" xfId="0" applyFont="1" applyFill="1" applyAlignment="1">
      <alignment horizontal="left"/>
    </xf>
    <xf numFmtId="165" fontId="0" fillId="0" borderId="1" xfId="0" applyNumberFormat="1" applyBorder="1"/>
    <xf numFmtId="166" fontId="0" fillId="0" borderId="1" xfId="0" applyNumberFormat="1" applyBorder="1"/>
    <xf numFmtId="167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1" fillId="0" borderId="0" xfId="0" applyNumberFormat="1" applyFont="1"/>
    <xf numFmtId="9" fontId="8" fillId="0" borderId="0" xfId="0" applyNumberFormat="1" applyFont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609BACB-BE49-4473-B492-A54D4866997C}" type="doc">
      <dgm:prSet loTypeId="urn:microsoft.com/office/officeart/2005/8/layout/vList6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sv-SE"/>
        </a:p>
      </dgm:t>
    </dgm:pt>
    <dgm:pt modelId="{D5662F61-95F5-4D1A-9DDA-F83D1755651A}">
      <dgm:prSet phldrT="[Text]"/>
      <dgm:spPr/>
      <dgm:t>
        <a:bodyPr/>
        <a:lstStyle/>
        <a:p>
          <a:r>
            <a:rPr lang="sv-SE"/>
            <a:t>$A$2</a:t>
          </a:r>
        </a:p>
      </dgm:t>
    </dgm:pt>
    <dgm:pt modelId="{F94D8699-F0E6-4061-A38D-88C564FEE4AF}" type="parTrans" cxnId="{6FFA907E-E8CC-4E7A-BDD7-1C4D10DEAD46}">
      <dgm:prSet/>
      <dgm:spPr/>
      <dgm:t>
        <a:bodyPr/>
        <a:lstStyle/>
        <a:p>
          <a:endParaRPr lang="sv-SE"/>
        </a:p>
      </dgm:t>
    </dgm:pt>
    <dgm:pt modelId="{AD11819B-37DF-4A63-88B3-2C3E6AD008B8}" type="sibTrans" cxnId="{6FFA907E-E8CC-4E7A-BDD7-1C4D10DEAD46}">
      <dgm:prSet/>
      <dgm:spPr/>
      <dgm:t>
        <a:bodyPr/>
        <a:lstStyle/>
        <a:p>
          <a:endParaRPr lang="sv-SE"/>
        </a:p>
      </dgm:t>
    </dgm:pt>
    <dgm:pt modelId="{17CAAA7F-1A63-41C8-B7C6-71F012BFEB04}">
      <dgm:prSet phldrT="[Text]"/>
      <dgm:spPr/>
      <dgm:t>
        <a:bodyPr/>
        <a:lstStyle/>
        <a:p>
          <a:r>
            <a:rPr lang="sv-SE" b="1" i="1"/>
            <a:t>Absolut cellreferens</a:t>
          </a:r>
          <a:br>
            <a:rPr lang="sv-SE"/>
          </a:br>
          <a:r>
            <a:rPr lang="sv-SE"/>
            <a:t>Kolumnen och raden är låsta och ändras </a:t>
          </a:r>
          <a:r>
            <a:rPr lang="sv-SE" b="1"/>
            <a:t>inte</a:t>
          </a:r>
          <a:r>
            <a:rPr lang="sv-SE"/>
            <a:t> när formeln kopieras.</a:t>
          </a:r>
        </a:p>
      </dgm:t>
    </dgm:pt>
    <dgm:pt modelId="{130E0953-1B80-4753-93B3-F0A0CC832B35}" type="parTrans" cxnId="{30FAB40D-5E75-458B-A05C-2B089ABB7BBE}">
      <dgm:prSet/>
      <dgm:spPr/>
      <dgm:t>
        <a:bodyPr/>
        <a:lstStyle/>
        <a:p>
          <a:endParaRPr lang="sv-SE"/>
        </a:p>
      </dgm:t>
    </dgm:pt>
    <dgm:pt modelId="{F58DBEAC-8E39-4AB6-AEA4-C6BD26347BA7}" type="sibTrans" cxnId="{30FAB40D-5E75-458B-A05C-2B089ABB7BBE}">
      <dgm:prSet/>
      <dgm:spPr/>
      <dgm:t>
        <a:bodyPr/>
        <a:lstStyle/>
        <a:p>
          <a:endParaRPr lang="sv-SE"/>
        </a:p>
      </dgm:t>
    </dgm:pt>
    <dgm:pt modelId="{C6BF8053-6AA5-4AB7-8FDD-44B03101345A}">
      <dgm:prSet phldrT="[Text]"/>
      <dgm:spPr>
        <a:solidFill>
          <a:schemeClr val="accent2"/>
        </a:solidFill>
      </dgm:spPr>
      <dgm:t>
        <a:bodyPr/>
        <a:lstStyle/>
        <a:p>
          <a:r>
            <a:rPr lang="sv-SE"/>
            <a:t>A$2</a:t>
          </a:r>
        </a:p>
      </dgm:t>
    </dgm:pt>
    <dgm:pt modelId="{12F94BF7-A3D7-43C2-A736-2B0D13B58EAB}" type="parTrans" cxnId="{EA0FC312-DAA3-406D-9E76-A8D0C95CFBB2}">
      <dgm:prSet/>
      <dgm:spPr/>
      <dgm:t>
        <a:bodyPr/>
        <a:lstStyle/>
        <a:p>
          <a:endParaRPr lang="sv-SE"/>
        </a:p>
      </dgm:t>
    </dgm:pt>
    <dgm:pt modelId="{BD2E2EDB-A817-4A44-AA18-8A5162D73F29}" type="sibTrans" cxnId="{EA0FC312-DAA3-406D-9E76-A8D0C95CFBB2}">
      <dgm:prSet/>
      <dgm:spPr/>
      <dgm:t>
        <a:bodyPr/>
        <a:lstStyle/>
        <a:p>
          <a:endParaRPr lang="sv-SE"/>
        </a:p>
      </dgm:t>
    </dgm:pt>
    <dgm:pt modelId="{A39D8185-AFFF-4184-A976-90719D48AD46}">
      <dgm:prSet phldrT="[Text]"/>
      <dgm:spPr>
        <a:solidFill>
          <a:schemeClr val="accent2"/>
        </a:solidFill>
      </dgm:spPr>
      <dgm:t>
        <a:bodyPr/>
        <a:lstStyle/>
        <a:p>
          <a:r>
            <a:rPr lang="sv-SE"/>
            <a:t>$A2</a:t>
          </a:r>
        </a:p>
      </dgm:t>
    </dgm:pt>
    <dgm:pt modelId="{E48DE9A4-6495-4AF3-A3A5-5A1CEC2FC476}" type="parTrans" cxnId="{54E9103C-A396-482D-9131-21CAB9B2DCD1}">
      <dgm:prSet/>
      <dgm:spPr/>
      <dgm:t>
        <a:bodyPr/>
        <a:lstStyle/>
        <a:p>
          <a:endParaRPr lang="sv-SE"/>
        </a:p>
      </dgm:t>
    </dgm:pt>
    <dgm:pt modelId="{4670A165-66A4-42A3-91E3-F148F39FE7F1}" type="sibTrans" cxnId="{54E9103C-A396-482D-9131-21CAB9B2DCD1}">
      <dgm:prSet/>
      <dgm:spPr/>
      <dgm:t>
        <a:bodyPr/>
        <a:lstStyle/>
        <a:p>
          <a:endParaRPr lang="sv-SE"/>
        </a:p>
      </dgm:t>
    </dgm:pt>
    <dgm:pt modelId="{7B1DC0B0-F84A-457B-B656-643F92BFE743}">
      <dgm:prSet phldrT="[Text]"/>
      <dgm:spPr/>
      <dgm:t>
        <a:bodyPr/>
        <a:lstStyle/>
        <a:p>
          <a:r>
            <a:rPr lang="sv-SE" b="1" i="1"/>
            <a:t>Blandad cellreferens</a:t>
          </a:r>
          <a:br>
            <a:rPr lang="sv-SE" i="1"/>
          </a:br>
          <a:r>
            <a:rPr lang="sv-SE"/>
            <a:t>Kolumnen är låst och ändras </a:t>
          </a:r>
          <a:r>
            <a:rPr lang="sv-SE" b="1"/>
            <a:t>inte</a:t>
          </a:r>
          <a:r>
            <a:rPr lang="sv-SE"/>
            <a:t> när formeln kopieras.</a:t>
          </a:r>
        </a:p>
      </dgm:t>
    </dgm:pt>
    <dgm:pt modelId="{ACBD1CD1-7942-4D56-99D4-A9AF631FF7C4}" type="parTrans" cxnId="{5A84BA54-D841-41A9-80ED-6D0C2A0B3FE1}">
      <dgm:prSet/>
      <dgm:spPr/>
      <dgm:t>
        <a:bodyPr/>
        <a:lstStyle/>
        <a:p>
          <a:endParaRPr lang="sv-SE"/>
        </a:p>
      </dgm:t>
    </dgm:pt>
    <dgm:pt modelId="{926C9797-9801-4F51-A1C6-E739C714B6E6}" type="sibTrans" cxnId="{5A84BA54-D841-41A9-80ED-6D0C2A0B3FE1}">
      <dgm:prSet/>
      <dgm:spPr/>
      <dgm:t>
        <a:bodyPr/>
        <a:lstStyle/>
        <a:p>
          <a:endParaRPr lang="sv-SE"/>
        </a:p>
      </dgm:t>
    </dgm:pt>
    <dgm:pt modelId="{AD26C6E9-7135-46E8-B07E-09B89E1F78CD}">
      <dgm:prSet phldrT="[Text]"/>
      <dgm:spPr/>
      <dgm:t>
        <a:bodyPr/>
        <a:lstStyle/>
        <a:p>
          <a:r>
            <a:rPr lang="sv-SE"/>
            <a:t>A2</a:t>
          </a:r>
        </a:p>
      </dgm:t>
    </dgm:pt>
    <dgm:pt modelId="{7D708745-4C84-490D-B147-698639EC8906}" type="parTrans" cxnId="{94EA1FCE-3928-4815-949E-96507EF15FD1}">
      <dgm:prSet/>
      <dgm:spPr/>
      <dgm:t>
        <a:bodyPr/>
        <a:lstStyle/>
        <a:p>
          <a:endParaRPr lang="sv-SE"/>
        </a:p>
      </dgm:t>
    </dgm:pt>
    <dgm:pt modelId="{66C0D0DD-228E-42DF-8117-18513180460C}" type="sibTrans" cxnId="{94EA1FCE-3928-4815-949E-96507EF15FD1}">
      <dgm:prSet/>
      <dgm:spPr/>
      <dgm:t>
        <a:bodyPr/>
        <a:lstStyle/>
        <a:p>
          <a:endParaRPr lang="sv-SE"/>
        </a:p>
      </dgm:t>
    </dgm:pt>
    <dgm:pt modelId="{2D967E8C-1D15-44E9-B7EF-52085A8D934F}">
      <dgm:prSet phldrT="[Text]"/>
      <dgm:spPr/>
      <dgm:t>
        <a:bodyPr/>
        <a:lstStyle/>
        <a:p>
          <a:r>
            <a:rPr lang="sv-SE" b="1" i="1"/>
            <a:t>Blandad cellreferens</a:t>
          </a:r>
          <a:br>
            <a:rPr lang="sv-SE" i="1"/>
          </a:br>
          <a:r>
            <a:rPr lang="sv-SE"/>
            <a:t>Raden är låst och ändras </a:t>
          </a:r>
          <a:r>
            <a:rPr lang="sv-SE" b="1"/>
            <a:t>inte</a:t>
          </a:r>
          <a:r>
            <a:rPr lang="sv-SE"/>
            <a:t> när formeln kopieras.</a:t>
          </a:r>
        </a:p>
      </dgm:t>
    </dgm:pt>
    <dgm:pt modelId="{8ADCCC66-4871-441D-81ED-743EF3E60E9C}" type="parTrans" cxnId="{E3D8F801-779B-4B56-8CB0-1ABFB055EB15}">
      <dgm:prSet/>
      <dgm:spPr/>
      <dgm:t>
        <a:bodyPr/>
        <a:lstStyle/>
        <a:p>
          <a:endParaRPr lang="sv-SE"/>
        </a:p>
      </dgm:t>
    </dgm:pt>
    <dgm:pt modelId="{E0538242-DF0A-4DA4-BD22-B70DAD771377}" type="sibTrans" cxnId="{E3D8F801-779B-4B56-8CB0-1ABFB055EB15}">
      <dgm:prSet/>
      <dgm:spPr/>
      <dgm:t>
        <a:bodyPr/>
        <a:lstStyle/>
        <a:p>
          <a:endParaRPr lang="sv-SE"/>
        </a:p>
      </dgm:t>
    </dgm:pt>
    <dgm:pt modelId="{570A01A9-3711-4929-A273-F41E37B4823C}">
      <dgm:prSet phldrT="[Text]"/>
      <dgm:spPr/>
      <dgm:t>
        <a:bodyPr/>
        <a:lstStyle/>
        <a:p>
          <a:r>
            <a:rPr lang="sv-SE" b="1" i="1"/>
            <a:t>Relativ cellreferens</a:t>
          </a:r>
          <a:br>
            <a:rPr lang="sv-SE"/>
          </a:br>
          <a:r>
            <a:rPr lang="sv-SE"/>
            <a:t>Olåst kolumn och rad. Kolumn och rad ändras när formeln kopieras. </a:t>
          </a:r>
        </a:p>
      </dgm:t>
    </dgm:pt>
    <dgm:pt modelId="{479A71A3-FC49-48DD-A3E6-B3BFBE231336}" type="parTrans" cxnId="{5B0671BD-6FB6-443F-8D57-90CC103BD0ED}">
      <dgm:prSet/>
      <dgm:spPr/>
      <dgm:t>
        <a:bodyPr/>
        <a:lstStyle/>
        <a:p>
          <a:endParaRPr lang="sv-SE"/>
        </a:p>
      </dgm:t>
    </dgm:pt>
    <dgm:pt modelId="{D62CFA64-CE01-4EAD-A381-C8A211031893}" type="sibTrans" cxnId="{5B0671BD-6FB6-443F-8D57-90CC103BD0ED}">
      <dgm:prSet/>
      <dgm:spPr/>
      <dgm:t>
        <a:bodyPr/>
        <a:lstStyle/>
        <a:p>
          <a:endParaRPr lang="sv-SE"/>
        </a:p>
      </dgm:t>
    </dgm:pt>
    <dgm:pt modelId="{FAF4776C-F975-4091-98B3-F2B4914BCED7}" type="pres">
      <dgm:prSet presAssocID="{C609BACB-BE49-4473-B492-A54D4866997C}" presName="Name0" presStyleCnt="0">
        <dgm:presLayoutVars>
          <dgm:dir/>
          <dgm:animLvl val="lvl"/>
          <dgm:resizeHandles/>
        </dgm:presLayoutVars>
      </dgm:prSet>
      <dgm:spPr/>
    </dgm:pt>
    <dgm:pt modelId="{799D27A3-4824-439C-83BB-B9AE79B89EF6}" type="pres">
      <dgm:prSet presAssocID="{AD26C6E9-7135-46E8-B07E-09B89E1F78CD}" presName="linNode" presStyleCnt="0"/>
      <dgm:spPr/>
    </dgm:pt>
    <dgm:pt modelId="{5600299F-4627-40A8-83F5-F4CCC9452A66}" type="pres">
      <dgm:prSet presAssocID="{AD26C6E9-7135-46E8-B07E-09B89E1F78CD}" presName="parentShp" presStyleLbl="node1" presStyleIdx="0" presStyleCnt="4" custScaleX="46260">
        <dgm:presLayoutVars>
          <dgm:bulletEnabled val="1"/>
        </dgm:presLayoutVars>
      </dgm:prSet>
      <dgm:spPr/>
    </dgm:pt>
    <dgm:pt modelId="{AFFB0245-5C61-454A-954C-96EF6B3A96CC}" type="pres">
      <dgm:prSet presAssocID="{AD26C6E9-7135-46E8-B07E-09B89E1F78CD}" presName="childShp" presStyleLbl="bgAccFollowNode1" presStyleIdx="0" presStyleCnt="4">
        <dgm:presLayoutVars>
          <dgm:bulletEnabled val="1"/>
        </dgm:presLayoutVars>
      </dgm:prSet>
      <dgm:spPr>
        <a:prstGeom prst="roundRect">
          <a:avLst/>
        </a:prstGeom>
      </dgm:spPr>
    </dgm:pt>
    <dgm:pt modelId="{39B63A82-ECDB-4909-A7C4-C55123CCD55F}" type="pres">
      <dgm:prSet presAssocID="{66C0D0DD-228E-42DF-8117-18513180460C}" presName="spacing" presStyleCnt="0"/>
      <dgm:spPr/>
    </dgm:pt>
    <dgm:pt modelId="{C861AA39-24BB-407F-A5D3-74299537A1A7}" type="pres">
      <dgm:prSet presAssocID="{D5662F61-95F5-4D1A-9DDA-F83D1755651A}" presName="linNode" presStyleCnt="0"/>
      <dgm:spPr/>
    </dgm:pt>
    <dgm:pt modelId="{7F504D04-06AF-4455-8C99-CD3BCA09287D}" type="pres">
      <dgm:prSet presAssocID="{D5662F61-95F5-4D1A-9DDA-F83D1755651A}" presName="parentShp" presStyleLbl="node1" presStyleIdx="1" presStyleCnt="4" custScaleX="46260">
        <dgm:presLayoutVars>
          <dgm:bulletEnabled val="1"/>
        </dgm:presLayoutVars>
      </dgm:prSet>
      <dgm:spPr/>
    </dgm:pt>
    <dgm:pt modelId="{67DE5BF5-809A-4530-AE26-3BADC6DC5495}" type="pres">
      <dgm:prSet presAssocID="{D5662F61-95F5-4D1A-9DDA-F83D1755651A}" presName="childShp" presStyleLbl="bgAccFollowNode1" presStyleIdx="1" presStyleCnt="4">
        <dgm:presLayoutVars>
          <dgm:bulletEnabled val="1"/>
        </dgm:presLayoutVars>
      </dgm:prSet>
      <dgm:spPr>
        <a:prstGeom prst="roundRect">
          <a:avLst/>
        </a:prstGeom>
      </dgm:spPr>
    </dgm:pt>
    <dgm:pt modelId="{C3C2ED04-B345-4BBE-860A-960328D4FE65}" type="pres">
      <dgm:prSet presAssocID="{AD11819B-37DF-4A63-88B3-2C3E6AD008B8}" presName="spacing" presStyleCnt="0"/>
      <dgm:spPr/>
    </dgm:pt>
    <dgm:pt modelId="{FF7D6334-AFAD-4390-9CE6-B8F856906684}" type="pres">
      <dgm:prSet presAssocID="{C6BF8053-6AA5-4AB7-8FDD-44B03101345A}" presName="linNode" presStyleCnt="0"/>
      <dgm:spPr/>
    </dgm:pt>
    <dgm:pt modelId="{9377D8C3-4262-4235-9626-03E1E98CEC46}" type="pres">
      <dgm:prSet presAssocID="{C6BF8053-6AA5-4AB7-8FDD-44B03101345A}" presName="parentShp" presStyleLbl="node1" presStyleIdx="2" presStyleCnt="4" custScaleX="46260">
        <dgm:presLayoutVars>
          <dgm:bulletEnabled val="1"/>
        </dgm:presLayoutVars>
      </dgm:prSet>
      <dgm:spPr/>
    </dgm:pt>
    <dgm:pt modelId="{BA7F67EB-F9DE-4E90-A4AF-D6D4ECDFCB7B}" type="pres">
      <dgm:prSet presAssocID="{C6BF8053-6AA5-4AB7-8FDD-44B03101345A}" presName="childShp" presStyleLbl="bgAccFollowNode1" presStyleIdx="2" presStyleCnt="4">
        <dgm:presLayoutVars>
          <dgm:bulletEnabled val="1"/>
        </dgm:presLayoutVars>
      </dgm:prSet>
      <dgm:spPr>
        <a:prstGeom prst="roundRect">
          <a:avLst/>
        </a:prstGeom>
      </dgm:spPr>
    </dgm:pt>
    <dgm:pt modelId="{D2217B3A-7EB2-4FAD-AA27-03AF1AFDD3F7}" type="pres">
      <dgm:prSet presAssocID="{BD2E2EDB-A817-4A44-AA18-8A5162D73F29}" presName="spacing" presStyleCnt="0"/>
      <dgm:spPr/>
    </dgm:pt>
    <dgm:pt modelId="{5959D626-8E93-4FBF-84E7-8B4C7C3F3454}" type="pres">
      <dgm:prSet presAssocID="{A39D8185-AFFF-4184-A976-90719D48AD46}" presName="linNode" presStyleCnt="0"/>
      <dgm:spPr/>
    </dgm:pt>
    <dgm:pt modelId="{1B878011-6060-4388-83D2-B8360CEE6B37}" type="pres">
      <dgm:prSet presAssocID="{A39D8185-AFFF-4184-A976-90719D48AD46}" presName="parentShp" presStyleLbl="node1" presStyleIdx="3" presStyleCnt="4" custScaleX="46260">
        <dgm:presLayoutVars>
          <dgm:bulletEnabled val="1"/>
        </dgm:presLayoutVars>
      </dgm:prSet>
      <dgm:spPr/>
    </dgm:pt>
    <dgm:pt modelId="{AEAAC367-0603-481E-908D-6D27C355E4A9}" type="pres">
      <dgm:prSet presAssocID="{A39D8185-AFFF-4184-A976-90719D48AD46}" presName="childShp" presStyleLbl="bgAccFollowNode1" presStyleIdx="3" presStyleCnt="4">
        <dgm:presLayoutVars>
          <dgm:bulletEnabled val="1"/>
        </dgm:presLayoutVars>
      </dgm:prSet>
      <dgm:spPr>
        <a:prstGeom prst="roundRect">
          <a:avLst/>
        </a:prstGeom>
      </dgm:spPr>
    </dgm:pt>
  </dgm:ptLst>
  <dgm:cxnLst>
    <dgm:cxn modelId="{E3D8F801-779B-4B56-8CB0-1ABFB055EB15}" srcId="{C6BF8053-6AA5-4AB7-8FDD-44B03101345A}" destId="{2D967E8C-1D15-44E9-B7EF-52085A8D934F}" srcOrd="0" destOrd="0" parTransId="{8ADCCC66-4871-441D-81ED-743EF3E60E9C}" sibTransId="{E0538242-DF0A-4DA4-BD22-B70DAD771377}"/>
    <dgm:cxn modelId="{2A598D0B-A77C-4AD1-98E5-4571595F33AA}" type="presOf" srcId="{570A01A9-3711-4929-A273-F41E37B4823C}" destId="{AFFB0245-5C61-454A-954C-96EF6B3A96CC}" srcOrd="0" destOrd="0" presId="urn:microsoft.com/office/officeart/2005/8/layout/vList6"/>
    <dgm:cxn modelId="{30FAB40D-5E75-458B-A05C-2B089ABB7BBE}" srcId="{D5662F61-95F5-4D1A-9DDA-F83D1755651A}" destId="{17CAAA7F-1A63-41C8-B7C6-71F012BFEB04}" srcOrd="0" destOrd="0" parTransId="{130E0953-1B80-4753-93B3-F0A0CC832B35}" sibTransId="{F58DBEAC-8E39-4AB6-AEA4-C6BD26347BA7}"/>
    <dgm:cxn modelId="{EA0FC312-DAA3-406D-9E76-A8D0C95CFBB2}" srcId="{C609BACB-BE49-4473-B492-A54D4866997C}" destId="{C6BF8053-6AA5-4AB7-8FDD-44B03101345A}" srcOrd="2" destOrd="0" parTransId="{12F94BF7-A3D7-43C2-A736-2B0D13B58EAB}" sibTransId="{BD2E2EDB-A817-4A44-AA18-8A5162D73F29}"/>
    <dgm:cxn modelId="{61655B22-34E5-415F-AEB3-F4BD6F5B9261}" type="presOf" srcId="{7B1DC0B0-F84A-457B-B656-643F92BFE743}" destId="{AEAAC367-0603-481E-908D-6D27C355E4A9}" srcOrd="0" destOrd="0" presId="urn:microsoft.com/office/officeart/2005/8/layout/vList6"/>
    <dgm:cxn modelId="{54E9103C-A396-482D-9131-21CAB9B2DCD1}" srcId="{C609BACB-BE49-4473-B492-A54D4866997C}" destId="{A39D8185-AFFF-4184-A976-90719D48AD46}" srcOrd="3" destOrd="0" parTransId="{E48DE9A4-6495-4AF3-A3A5-5A1CEC2FC476}" sibTransId="{4670A165-66A4-42A3-91E3-F148F39FE7F1}"/>
    <dgm:cxn modelId="{4DA93140-1CB6-4EAE-8464-12828FFB17F9}" type="presOf" srcId="{C6BF8053-6AA5-4AB7-8FDD-44B03101345A}" destId="{9377D8C3-4262-4235-9626-03E1E98CEC46}" srcOrd="0" destOrd="0" presId="urn:microsoft.com/office/officeart/2005/8/layout/vList6"/>
    <dgm:cxn modelId="{D307CD46-DD6D-404E-9321-6C0D69B0498C}" type="presOf" srcId="{A39D8185-AFFF-4184-A976-90719D48AD46}" destId="{1B878011-6060-4388-83D2-B8360CEE6B37}" srcOrd="0" destOrd="0" presId="urn:microsoft.com/office/officeart/2005/8/layout/vList6"/>
    <dgm:cxn modelId="{FB718471-E8F5-404E-A29E-48CEB602BFC4}" type="presOf" srcId="{17CAAA7F-1A63-41C8-B7C6-71F012BFEB04}" destId="{67DE5BF5-809A-4530-AE26-3BADC6DC5495}" srcOrd="0" destOrd="0" presId="urn:microsoft.com/office/officeart/2005/8/layout/vList6"/>
    <dgm:cxn modelId="{5A84BA54-D841-41A9-80ED-6D0C2A0B3FE1}" srcId="{A39D8185-AFFF-4184-A976-90719D48AD46}" destId="{7B1DC0B0-F84A-457B-B656-643F92BFE743}" srcOrd="0" destOrd="0" parTransId="{ACBD1CD1-7942-4D56-99D4-A9AF631FF7C4}" sibTransId="{926C9797-9801-4F51-A1C6-E739C714B6E6}"/>
    <dgm:cxn modelId="{3FDABA78-A311-4DB6-8D14-C8CCF00C5860}" type="presOf" srcId="{AD26C6E9-7135-46E8-B07E-09B89E1F78CD}" destId="{5600299F-4627-40A8-83F5-F4CCC9452A66}" srcOrd="0" destOrd="0" presId="urn:microsoft.com/office/officeart/2005/8/layout/vList6"/>
    <dgm:cxn modelId="{6FFA907E-E8CC-4E7A-BDD7-1C4D10DEAD46}" srcId="{C609BACB-BE49-4473-B492-A54D4866997C}" destId="{D5662F61-95F5-4D1A-9DDA-F83D1755651A}" srcOrd="1" destOrd="0" parTransId="{F94D8699-F0E6-4061-A38D-88C564FEE4AF}" sibTransId="{AD11819B-37DF-4A63-88B3-2C3E6AD008B8}"/>
    <dgm:cxn modelId="{D8B44EA8-DDC5-474C-B10C-4BF02208A6A3}" type="presOf" srcId="{C609BACB-BE49-4473-B492-A54D4866997C}" destId="{FAF4776C-F975-4091-98B3-F2B4914BCED7}" srcOrd="0" destOrd="0" presId="urn:microsoft.com/office/officeart/2005/8/layout/vList6"/>
    <dgm:cxn modelId="{513BAFB5-81FC-4340-A935-5EB05D5C99BB}" type="presOf" srcId="{2D967E8C-1D15-44E9-B7EF-52085A8D934F}" destId="{BA7F67EB-F9DE-4E90-A4AF-D6D4ECDFCB7B}" srcOrd="0" destOrd="0" presId="urn:microsoft.com/office/officeart/2005/8/layout/vList6"/>
    <dgm:cxn modelId="{5B0671BD-6FB6-443F-8D57-90CC103BD0ED}" srcId="{AD26C6E9-7135-46E8-B07E-09B89E1F78CD}" destId="{570A01A9-3711-4929-A273-F41E37B4823C}" srcOrd="0" destOrd="0" parTransId="{479A71A3-FC49-48DD-A3E6-B3BFBE231336}" sibTransId="{D62CFA64-CE01-4EAD-A381-C8A211031893}"/>
    <dgm:cxn modelId="{94EA1FCE-3928-4815-949E-96507EF15FD1}" srcId="{C609BACB-BE49-4473-B492-A54D4866997C}" destId="{AD26C6E9-7135-46E8-B07E-09B89E1F78CD}" srcOrd="0" destOrd="0" parTransId="{7D708745-4C84-490D-B147-698639EC8906}" sibTransId="{66C0D0DD-228E-42DF-8117-18513180460C}"/>
    <dgm:cxn modelId="{B6ABE5DF-88F5-4291-994B-D1F61B31392F}" type="presOf" srcId="{D5662F61-95F5-4D1A-9DDA-F83D1755651A}" destId="{7F504D04-06AF-4455-8C99-CD3BCA09287D}" srcOrd="0" destOrd="0" presId="urn:microsoft.com/office/officeart/2005/8/layout/vList6"/>
    <dgm:cxn modelId="{3DD6790E-CD91-433C-A12F-C2B55C3D2C2C}" type="presParOf" srcId="{FAF4776C-F975-4091-98B3-F2B4914BCED7}" destId="{799D27A3-4824-439C-83BB-B9AE79B89EF6}" srcOrd="0" destOrd="0" presId="urn:microsoft.com/office/officeart/2005/8/layout/vList6"/>
    <dgm:cxn modelId="{D03B74F0-0B53-4EA9-B3FF-7735949C6B73}" type="presParOf" srcId="{799D27A3-4824-439C-83BB-B9AE79B89EF6}" destId="{5600299F-4627-40A8-83F5-F4CCC9452A66}" srcOrd="0" destOrd="0" presId="urn:microsoft.com/office/officeart/2005/8/layout/vList6"/>
    <dgm:cxn modelId="{AFD1391E-A5FF-40E5-AA0B-A8A0E2568CAF}" type="presParOf" srcId="{799D27A3-4824-439C-83BB-B9AE79B89EF6}" destId="{AFFB0245-5C61-454A-954C-96EF6B3A96CC}" srcOrd="1" destOrd="0" presId="urn:microsoft.com/office/officeart/2005/8/layout/vList6"/>
    <dgm:cxn modelId="{CD567621-E416-4B9F-84EF-1C2A7E5012B0}" type="presParOf" srcId="{FAF4776C-F975-4091-98B3-F2B4914BCED7}" destId="{39B63A82-ECDB-4909-A7C4-C55123CCD55F}" srcOrd="1" destOrd="0" presId="urn:microsoft.com/office/officeart/2005/8/layout/vList6"/>
    <dgm:cxn modelId="{60DB583E-CE75-42D6-B4CC-D7F6DA608EB8}" type="presParOf" srcId="{FAF4776C-F975-4091-98B3-F2B4914BCED7}" destId="{C861AA39-24BB-407F-A5D3-74299537A1A7}" srcOrd="2" destOrd="0" presId="urn:microsoft.com/office/officeart/2005/8/layout/vList6"/>
    <dgm:cxn modelId="{B788E6D2-F47A-42FB-943D-F7E4A3C1F997}" type="presParOf" srcId="{C861AA39-24BB-407F-A5D3-74299537A1A7}" destId="{7F504D04-06AF-4455-8C99-CD3BCA09287D}" srcOrd="0" destOrd="0" presId="urn:microsoft.com/office/officeart/2005/8/layout/vList6"/>
    <dgm:cxn modelId="{970E7757-E352-4B8C-86BB-B10791B9CB8E}" type="presParOf" srcId="{C861AA39-24BB-407F-A5D3-74299537A1A7}" destId="{67DE5BF5-809A-4530-AE26-3BADC6DC5495}" srcOrd="1" destOrd="0" presId="urn:microsoft.com/office/officeart/2005/8/layout/vList6"/>
    <dgm:cxn modelId="{C6CB5EF5-310F-4DCD-B69D-2ED12C065D22}" type="presParOf" srcId="{FAF4776C-F975-4091-98B3-F2B4914BCED7}" destId="{C3C2ED04-B345-4BBE-860A-960328D4FE65}" srcOrd="3" destOrd="0" presId="urn:microsoft.com/office/officeart/2005/8/layout/vList6"/>
    <dgm:cxn modelId="{22A924C3-B461-41C9-9DEA-FAAF0A543CA1}" type="presParOf" srcId="{FAF4776C-F975-4091-98B3-F2B4914BCED7}" destId="{FF7D6334-AFAD-4390-9CE6-B8F856906684}" srcOrd="4" destOrd="0" presId="urn:microsoft.com/office/officeart/2005/8/layout/vList6"/>
    <dgm:cxn modelId="{385779D7-29F7-4FF5-8324-85661956E4AB}" type="presParOf" srcId="{FF7D6334-AFAD-4390-9CE6-B8F856906684}" destId="{9377D8C3-4262-4235-9626-03E1E98CEC46}" srcOrd="0" destOrd="0" presId="urn:microsoft.com/office/officeart/2005/8/layout/vList6"/>
    <dgm:cxn modelId="{2812019E-EAD0-46F7-BE89-F906B81329BA}" type="presParOf" srcId="{FF7D6334-AFAD-4390-9CE6-B8F856906684}" destId="{BA7F67EB-F9DE-4E90-A4AF-D6D4ECDFCB7B}" srcOrd="1" destOrd="0" presId="urn:microsoft.com/office/officeart/2005/8/layout/vList6"/>
    <dgm:cxn modelId="{CB6A7C88-E680-43E8-B074-001E0B33445E}" type="presParOf" srcId="{FAF4776C-F975-4091-98B3-F2B4914BCED7}" destId="{D2217B3A-7EB2-4FAD-AA27-03AF1AFDD3F7}" srcOrd="5" destOrd="0" presId="urn:microsoft.com/office/officeart/2005/8/layout/vList6"/>
    <dgm:cxn modelId="{BF4AF90B-6A84-4440-B31A-B8E296605783}" type="presParOf" srcId="{FAF4776C-F975-4091-98B3-F2B4914BCED7}" destId="{5959D626-8E93-4FBF-84E7-8B4C7C3F3454}" srcOrd="6" destOrd="0" presId="urn:microsoft.com/office/officeart/2005/8/layout/vList6"/>
    <dgm:cxn modelId="{62878EEA-3372-474F-982E-3A4B27B86213}" type="presParOf" srcId="{5959D626-8E93-4FBF-84E7-8B4C7C3F3454}" destId="{1B878011-6060-4388-83D2-B8360CEE6B37}" srcOrd="0" destOrd="0" presId="urn:microsoft.com/office/officeart/2005/8/layout/vList6"/>
    <dgm:cxn modelId="{FEEC378B-0A05-4F73-897D-C0E4BF0EC347}" type="presParOf" srcId="{5959D626-8E93-4FBF-84E7-8B4C7C3F3454}" destId="{AEAAC367-0603-481E-908D-6D27C355E4A9}" srcOrd="1" destOrd="0" presId="urn:microsoft.com/office/officeart/2005/8/layout/vList6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FFB0245-5C61-454A-954C-96EF6B3A96CC}">
      <dsp:nvSpPr>
        <dsp:cNvPr id="0" name=""/>
        <dsp:cNvSpPr/>
      </dsp:nvSpPr>
      <dsp:spPr>
        <a:xfrm>
          <a:off x="3316552" y="1097"/>
          <a:ext cx="6802720" cy="870473"/>
        </a:xfrm>
        <a:prstGeom prst="round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sv-SE" sz="1800" b="1" i="1" kern="1200"/>
            <a:t>Relativ cellreferens</a:t>
          </a:r>
          <a:br>
            <a:rPr lang="sv-SE" sz="1800" kern="1200"/>
          </a:br>
          <a:r>
            <a:rPr lang="sv-SE" sz="1800" kern="1200"/>
            <a:t>Olåst kolumn och rad. Kolumn och rad ändras när formeln kopieras. </a:t>
          </a:r>
        </a:p>
      </dsp:txBody>
      <dsp:txXfrm>
        <a:off x="3359045" y="43590"/>
        <a:ext cx="6717734" cy="785487"/>
      </dsp:txXfrm>
    </dsp:sp>
    <dsp:sp modelId="{5600299F-4627-40A8-83F5-F4CCC9452A66}">
      <dsp:nvSpPr>
        <dsp:cNvPr id="0" name=""/>
        <dsp:cNvSpPr/>
      </dsp:nvSpPr>
      <dsp:spPr>
        <a:xfrm>
          <a:off x="1218593" y="1097"/>
          <a:ext cx="2097958" cy="870473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67640" tIns="83820" rIns="167640" bIns="8382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4400" kern="1200"/>
            <a:t>A2</a:t>
          </a:r>
        </a:p>
      </dsp:txBody>
      <dsp:txXfrm>
        <a:off x="1261086" y="43590"/>
        <a:ext cx="2012972" cy="785487"/>
      </dsp:txXfrm>
    </dsp:sp>
    <dsp:sp modelId="{67DE5BF5-809A-4530-AE26-3BADC6DC5495}">
      <dsp:nvSpPr>
        <dsp:cNvPr id="0" name=""/>
        <dsp:cNvSpPr/>
      </dsp:nvSpPr>
      <dsp:spPr>
        <a:xfrm>
          <a:off x="3316552" y="958617"/>
          <a:ext cx="6802720" cy="870473"/>
        </a:xfrm>
        <a:prstGeom prst="round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sv-SE" sz="1800" b="1" i="1" kern="1200"/>
            <a:t>Absolut cellreferens</a:t>
          </a:r>
          <a:br>
            <a:rPr lang="sv-SE" sz="1800" kern="1200"/>
          </a:br>
          <a:r>
            <a:rPr lang="sv-SE" sz="1800" kern="1200"/>
            <a:t>Kolumnen och raden är låsta och ändras </a:t>
          </a:r>
          <a:r>
            <a:rPr lang="sv-SE" sz="1800" b="1" kern="1200"/>
            <a:t>inte</a:t>
          </a:r>
          <a:r>
            <a:rPr lang="sv-SE" sz="1800" kern="1200"/>
            <a:t> när formeln kopieras.</a:t>
          </a:r>
        </a:p>
      </dsp:txBody>
      <dsp:txXfrm>
        <a:off x="3359045" y="1001110"/>
        <a:ext cx="6717734" cy="785487"/>
      </dsp:txXfrm>
    </dsp:sp>
    <dsp:sp modelId="{7F504D04-06AF-4455-8C99-CD3BCA09287D}">
      <dsp:nvSpPr>
        <dsp:cNvPr id="0" name=""/>
        <dsp:cNvSpPr/>
      </dsp:nvSpPr>
      <dsp:spPr>
        <a:xfrm>
          <a:off x="1218593" y="958617"/>
          <a:ext cx="2097958" cy="870473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67640" tIns="83820" rIns="167640" bIns="8382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4400" kern="1200"/>
            <a:t>$A$2</a:t>
          </a:r>
        </a:p>
      </dsp:txBody>
      <dsp:txXfrm>
        <a:off x="1261086" y="1001110"/>
        <a:ext cx="2012972" cy="785487"/>
      </dsp:txXfrm>
    </dsp:sp>
    <dsp:sp modelId="{BA7F67EB-F9DE-4E90-A4AF-D6D4ECDFCB7B}">
      <dsp:nvSpPr>
        <dsp:cNvPr id="0" name=""/>
        <dsp:cNvSpPr/>
      </dsp:nvSpPr>
      <dsp:spPr>
        <a:xfrm>
          <a:off x="3316552" y="1916138"/>
          <a:ext cx="6802720" cy="870473"/>
        </a:xfrm>
        <a:prstGeom prst="round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sv-SE" sz="1800" b="1" i="1" kern="1200"/>
            <a:t>Blandad cellreferens</a:t>
          </a:r>
          <a:br>
            <a:rPr lang="sv-SE" sz="1800" i="1" kern="1200"/>
          </a:br>
          <a:r>
            <a:rPr lang="sv-SE" sz="1800" kern="1200"/>
            <a:t>Raden är låst och ändras </a:t>
          </a:r>
          <a:r>
            <a:rPr lang="sv-SE" sz="1800" b="1" kern="1200"/>
            <a:t>inte</a:t>
          </a:r>
          <a:r>
            <a:rPr lang="sv-SE" sz="1800" kern="1200"/>
            <a:t> när formeln kopieras.</a:t>
          </a:r>
        </a:p>
      </dsp:txBody>
      <dsp:txXfrm>
        <a:off x="3359045" y="1958631"/>
        <a:ext cx="6717734" cy="785487"/>
      </dsp:txXfrm>
    </dsp:sp>
    <dsp:sp modelId="{9377D8C3-4262-4235-9626-03E1E98CEC46}">
      <dsp:nvSpPr>
        <dsp:cNvPr id="0" name=""/>
        <dsp:cNvSpPr/>
      </dsp:nvSpPr>
      <dsp:spPr>
        <a:xfrm>
          <a:off x="1218593" y="1916138"/>
          <a:ext cx="2097958" cy="870473"/>
        </a:xfrm>
        <a:prstGeom prst="roundRect">
          <a:avLst/>
        </a:prstGeom>
        <a:solidFill>
          <a:schemeClr val="accent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67640" tIns="83820" rIns="167640" bIns="8382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4400" kern="1200"/>
            <a:t>A$2</a:t>
          </a:r>
        </a:p>
      </dsp:txBody>
      <dsp:txXfrm>
        <a:off x="1261086" y="1958631"/>
        <a:ext cx="2012972" cy="785487"/>
      </dsp:txXfrm>
    </dsp:sp>
    <dsp:sp modelId="{AEAAC367-0603-481E-908D-6D27C355E4A9}">
      <dsp:nvSpPr>
        <dsp:cNvPr id="0" name=""/>
        <dsp:cNvSpPr/>
      </dsp:nvSpPr>
      <dsp:spPr>
        <a:xfrm>
          <a:off x="3316552" y="2873659"/>
          <a:ext cx="6802720" cy="870473"/>
        </a:xfrm>
        <a:prstGeom prst="round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sv-SE" sz="1800" b="1" i="1" kern="1200"/>
            <a:t>Blandad cellreferens</a:t>
          </a:r>
          <a:br>
            <a:rPr lang="sv-SE" sz="1800" i="1" kern="1200"/>
          </a:br>
          <a:r>
            <a:rPr lang="sv-SE" sz="1800" kern="1200"/>
            <a:t>Kolumnen är låst och ändras </a:t>
          </a:r>
          <a:r>
            <a:rPr lang="sv-SE" sz="1800" b="1" kern="1200"/>
            <a:t>inte</a:t>
          </a:r>
          <a:r>
            <a:rPr lang="sv-SE" sz="1800" kern="1200"/>
            <a:t> när formeln kopieras.</a:t>
          </a:r>
        </a:p>
      </dsp:txBody>
      <dsp:txXfrm>
        <a:off x="3359045" y="2916152"/>
        <a:ext cx="6717734" cy="785487"/>
      </dsp:txXfrm>
    </dsp:sp>
    <dsp:sp modelId="{1B878011-6060-4388-83D2-B8360CEE6B37}">
      <dsp:nvSpPr>
        <dsp:cNvPr id="0" name=""/>
        <dsp:cNvSpPr/>
      </dsp:nvSpPr>
      <dsp:spPr>
        <a:xfrm>
          <a:off x="1218593" y="2873659"/>
          <a:ext cx="2097958" cy="870473"/>
        </a:xfrm>
        <a:prstGeom prst="roundRect">
          <a:avLst/>
        </a:prstGeom>
        <a:solidFill>
          <a:schemeClr val="accent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67640" tIns="83820" rIns="167640" bIns="83820" numCol="1" spcCol="1270" anchor="ctr" anchorCtr="0">
          <a:noAutofit/>
        </a:bodyPr>
        <a:lstStyle/>
        <a:p>
          <a:pPr marL="0" lvl="0" indent="0" algn="ctr" defTabSz="1955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sv-SE" sz="4400" kern="1200"/>
            <a:t>$A2</a:t>
          </a:r>
        </a:p>
      </dsp:txBody>
      <dsp:txXfrm>
        <a:off x="1261086" y="2916152"/>
        <a:ext cx="2012972" cy="78548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6">
  <dgm:title val=""/>
  <dgm:desc val=""/>
  <dgm:catLst>
    <dgm:cat type="process" pri="22000"/>
    <dgm:cat type="list" pri="17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w" for="ch" forName="linNode" refType="w"/>
      <dgm:constr type="h" for="ch" forName="linNode" refType="h"/>
      <dgm:constr type="h" for="ch" forName="spacing" refType="h" refFor="ch" refForName="linNode" fact="0.1"/>
      <dgm:constr type="primFontSz" for="des" forName="parentShp" op="equ" val="65"/>
      <dgm:constr type="primFontSz" for="des" forName="childShp" op="equ" val="65"/>
    </dgm:constrLst>
    <dgm:ruleLst/>
    <dgm:forEach name="Name1" axis="ch" ptType="node">
      <dgm:layoutNode name="linNode">
        <dgm:choose name="Name2">
          <dgm:if name="Name3" func="var" arg="dir" op="equ" val="norm">
            <dgm:alg type="lin">
              <dgm:param type="linDir" val="fromL"/>
            </dgm:alg>
          </dgm:if>
          <dgm:else name="Name4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hoose name="Name5">
          <dgm:if name="Name6" func="var" arg="dir" op="equ" val="norm">
            <dgm:constrLst>
              <dgm:constr type="w" for="ch" forName="parentShp" refType="w" fact="0.4"/>
              <dgm:constr type="h" for="ch" forName="parentShp" refType="h"/>
              <dgm:constr type="w" for="ch" forName="childShp" refType="w" fact="0.6"/>
              <dgm:constr type="h" for="ch" forName="childShp" refType="h" refFor="ch" refForName="parentShp"/>
            </dgm:constrLst>
          </dgm:if>
          <dgm:else name="Name7">
            <dgm:constrLst>
              <dgm:constr type="w" for="ch" forName="parentShp" refType="w" fact="0.4"/>
              <dgm:constr type="h" for="ch" forName="parentShp" refType="h"/>
              <dgm:constr type="w" for="ch" forName="childShp" refType="w" fact="0.6"/>
              <dgm:constr type="h" for="ch" forName="childShp" refType="h" refFor="ch" refForName="parentShp"/>
            </dgm:constrLst>
          </dgm:else>
        </dgm:choose>
        <dgm:ruleLst/>
        <dgm:layoutNode name="parentShp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childShp" styleLbl="bgAccFollowNode1">
          <dgm:varLst>
            <dgm:bulletEnabled val="1"/>
          </dgm:varLst>
          <dgm:alg type="tx">
            <dgm:param type="stBulletLvl" val="1"/>
          </dgm:alg>
          <dgm:choose name="Name8">
            <dgm:if name="Name9" func="var" arg="dir" op="equ" val="norm">
              <dgm:shape xmlns:r="http://schemas.openxmlformats.org/officeDocument/2006/relationships" type="rightArrow" r:blip="" zOrderOff="-2">
                <dgm:adjLst>
                  <dgm:adj idx="1" val="0.75"/>
                </dgm:adjLst>
              </dgm:shape>
            </dgm:if>
            <dgm:else name="Name10">
              <dgm:shape xmlns:r="http://schemas.openxmlformats.org/officeDocument/2006/relationships" rot="180" type="rightArrow" r:blip="" zOrderOff="-2">
                <dgm:adjLst>
                  <dgm:adj idx="1" val="0.75"/>
                </dgm:adjLst>
              </dgm:shape>
            </dgm:else>
          </dgm:choose>
          <dgm:presOf axis="des" ptType="node"/>
          <dgm:constrLst>
            <dgm:constr type="secFontSz" refType="primFontSz"/>
            <dgm:constr type="tMarg" refType="primFontSz" fact="0.05"/>
            <dgm:constr type="bMarg" refType="primFontSz" fact="0.05"/>
            <dgm:constr type="lMarg" refType="primFontSz" fact="0.05"/>
            <dgm:constr type="rMarg" refType="primFontSz" fact="0.05"/>
          </dgm:constrLst>
          <dgm:ruleLst>
            <dgm:rule type="primFontSz" val="5" fact="NaN" max="NaN"/>
          </dgm:ruleLst>
        </dgm:layoutNode>
      </dgm:layoutNode>
      <dgm:forEach name="Name11" axis="followSib" ptType="sibTrans" cnt="1">
        <dgm:layoutNode name="spacing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8</xdr:row>
      <xdr:rowOff>57150</xdr:rowOff>
    </xdr:from>
    <xdr:to>
      <xdr:col>18</xdr:col>
      <xdr:colOff>6927</xdr:colOff>
      <xdr:row>28</xdr:row>
      <xdr:rowOff>144780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533400</xdr:colOff>
      <xdr:row>0</xdr:row>
      <xdr:rowOff>116378</xdr:rowOff>
    </xdr:from>
    <xdr:to>
      <xdr:col>7</xdr:col>
      <xdr:colOff>472440</xdr:colOff>
      <xdr:row>7</xdr:row>
      <xdr:rowOff>31034</xdr:rowOff>
    </xdr:to>
    <xdr:sp macro="" textlink="">
      <xdr:nvSpPr>
        <xdr:cNvPr id="4" name="Rektangel med rundade hör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456709" y="116378"/>
          <a:ext cx="1767840" cy="1459438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6600"/>
            <a:t>F4</a:t>
          </a:r>
          <a:endParaRPr lang="sv-SE" sz="1100"/>
        </a:p>
      </xdr:txBody>
    </xdr:sp>
    <xdr:clientData/>
  </xdr:twoCellAnchor>
  <xdr:twoCellAnchor>
    <xdr:from>
      <xdr:col>13</xdr:col>
      <xdr:colOff>522815</xdr:colOff>
      <xdr:row>0</xdr:row>
      <xdr:rowOff>116378</xdr:rowOff>
    </xdr:from>
    <xdr:to>
      <xdr:col>17</xdr:col>
      <xdr:colOff>64415</xdr:colOff>
      <xdr:row>7</xdr:row>
      <xdr:rowOff>31034</xdr:rowOff>
    </xdr:to>
    <xdr:sp macro="" textlink="">
      <xdr:nvSpPr>
        <xdr:cNvPr id="5" name="Rektangel med rundade hörn 3">
          <a:extLst>
            <a:ext uri="{FF2B5EF4-FFF2-40B4-BE49-F238E27FC236}">
              <a16:creationId xmlns:a16="http://schemas.microsoft.com/office/drawing/2014/main" id="{0C6B8C8D-C569-4A5E-A37A-0A78EDEC1268}"/>
            </a:ext>
          </a:extLst>
        </xdr:cNvPr>
        <xdr:cNvSpPr/>
      </xdr:nvSpPr>
      <xdr:spPr>
        <a:xfrm>
          <a:off x="8932524" y="116378"/>
          <a:ext cx="1980000" cy="1459438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2800" b="0"/>
            <a:t>Mac</a:t>
          </a:r>
        </a:p>
        <a:p>
          <a:pPr algn="ctr"/>
          <a:r>
            <a:rPr lang="sv-SE" sz="2800" b="0"/>
            <a:t>cmd + T</a:t>
          </a:r>
        </a:p>
      </xdr:txBody>
    </xdr:sp>
    <xdr:clientData/>
  </xdr:twoCellAnchor>
  <xdr:twoCellAnchor>
    <xdr:from>
      <xdr:col>10</xdr:col>
      <xdr:colOff>145861</xdr:colOff>
      <xdr:row>0</xdr:row>
      <xdr:rowOff>116378</xdr:rowOff>
    </xdr:from>
    <xdr:to>
      <xdr:col>13</xdr:col>
      <xdr:colOff>297873</xdr:colOff>
      <xdr:row>7</xdr:row>
      <xdr:rowOff>31034</xdr:rowOff>
    </xdr:to>
    <xdr:sp macro="" textlink="">
      <xdr:nvSpPr>
        <xdr:cNvPr id="2" name="Rektangel med rundade hörn 3">
          <a:extLst>
            <a:ext uri="{FF2B5EF4-FFF2-40B4-BE49-F238E27FC236}">
              <a16:creationId xmlns:a16="http://schemas.microsoft.com/office/drawing/2014/main" id="{52579697-0751-4D2E-8FE1-5DEA811F27AC}"/>
            </a:ext>
          </a:extLst>
        </xdr:cNvPr>
        <xdr:cNvSpPr/>
      </xdr:nvSpPr>
      <xdr:spPr>
        <a:xfrm>
          <a:off x="6726770" y="116378"/>
          <a:ext cx="1980812" cy="1459438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2800"/>
            <a:t>PC - laptop</a:t>
          </a:r>
        </a:p>
        <a:p>
          <a:pPr algn="ctr"/>
          <a:r>
            <a:rPr lang="sv-SE" sz="2800"/>
            <a:t>fn / fn lock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249116</xdr:colOff>
      <xdr:row>0</xdr:row>
      <xdr:rowOff>35169</xdr:rowOff>
    </xdr:from>
    <xdr:to>
      <xdr:col>0</xdr:col>
      <xdr:colOff>2233247</xdr:colOff>
      <xdr:row>0</xdr:row>
      <xdr:rowOff>931985</xdr:rowOff>
    </xdr:to>
    <xdr:sp macro="" textlink="">
      <xdr:nvSpPr>
        <xdr:cNvPr id="2" name="Rektangel med rundade hör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49116" y="35169"/>
          <a:ext cx="1984131" cy="896816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ctr"/>
          <a:r>
            <a:rPr lang="sv-SE" sz="20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Hantverkaren</a:t>
          </a:r>
          <a:r>
            <a:rPr lang="sv-SE" sz="2000" b="1" cap="none" spc="0" baseline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 AB</a:t>
          </a:r>
          <a:endParaRPr lang="sv-SE" sz="2000" b="1" cap="none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76199</xdr:rowOff>
    </xdr:from>
    <xdr:to>
      <xdr:col>0</xdr:col>
      <xdr:colOff>2057400</xdr:colOff>
      <xdr:row>0</xdr:row>
      <xdr:rowOff>931984</xdr:rowOff>
    </xdr:to>
    <xdr:sp macro="" textlink="">
      <xdr:nvSpPr>
        <xdr:cNvPr id="2" name="Rektangel med rundade hör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66700" y="76199"/>
          <a:ext cx="1790700" cy="855785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ctr"/>
          <a:r>
            <a:rPr lang="sv-SE" sz="20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Hantverkaren</a:t>
          </a:r>
          <a:r>
            <a:rPr lang="sv-SE" sz="2000" b="1" cap="none" spc="0" baseline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 AB</a:t>
          </a:r>
          <a:endParaRPr lang="sv-SE" sz="2000" b="1" cap="none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"/>
  <sheetViews>
    <sheetView showGridLines="0" tabSelected="1" zoomScaleNormal="100" workbookViewId="0"/>
  </sheetViews>
  <sheetFormatPr defaultRowHeight="14.4" x14ac:dyDescent="0.3"/>
  <cols>
    <col min="1" max="1" width="16" customWidth="1"/>
  </cols>
  <sheetData>
    <row r="1" spans="1:1" ht="36.75" customHeight="1" x14ac:dyDescent="0.7">
      <c r="A1" s="6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9AEB6-6257-4B5F-9785-2A264BF7C02D}">
  <dimension ref="B2:H13"/>
  <sheetViews>
    <sheetView zoomScale="145" zoomScaleNormal="145" workbookViewId="0"/>
  </sheetViews>
  <sheetFormatPr defaultRowHeight="14.4" x14ac:dyDescent="0.3"/>
  <cols>
    <col min="1" max="1" width="4.21875" customWidth="1"/>
    <col min="2" max="2" width="9.33203125" customWidth="1"/>
    <col min="4" max="4" width="11" customWidth="1"/>
  </cols>
  <sheetData>
    <row r="2" spans="2:8" x14ac:dyDescent="0.3">
      <c r="E2" s="33">
        <v>0.1</v>
      </c>
      <c r="F2" s="33">
        <v>0.2</v>
      </c>
      <c r="G2" s="33">
        <v>0.3</v>
      </c>
      <c r="H2" s="33">
        <v>0.4</v>
      </c>
    </row>
    <row r="3" spans="2:8" x14ac:dyDescent="0.3">
      <c r="B3" s="23" t="s">
        <v>79</v>
      </c>
      <c r="D3" s="23" t="s">
        <v>80</v>
      </c>
      <c r="E3" s="4"/>
      <c r="F3" s="4"/>
      <c r="G3" s="4"/>
      <c r="H3" s="4"/>
    </row>
    <row r="4" spans="2:8" x14ac:dyDescent="0.3">
      <c r="B4" s="30">
        <v>4807</v>
      </c>
    </row>
    <row r="5" spans="2:8" x14ac:dyDescent="0.3">
      <c r="B5" s="31">
        <v>2980</v>
      </c>
    </row>
    <row r="6" spans="2:8" x14ac:dyDescent="0.3">
      <c r="B6" s="31">
        <v>3244</v>
      </c>
    </row>
    <row r="7" spans="2:8" x14ac:dyDescent="0.3">
      <c r="B7" s="31">
        <v>3449</v>
      </c>
    </row>
    <row r="8" spans="2:8" x14ac:dyDescent="0.3">
      <c r="B8" s="31">
        <v>5315</v>
      </c>
    </row>
    <row r="9" spans="2:8" x14ac:dyDescent="0.3">
      <c r="B9" s="31">
        <v>5907</v>
      </c>
    </row>
    <row r="10" spans="2:8" x14ac:dyDescent="0.3">
      <c r="B10" s="31">
        <v>2610</v>
      </c>
    </row>
    <row r="11" spans="2:8" x14ac:dyDescent="0.3">
      <c r="B11" s="31">
        <v>4033</v>
      </c>
    </row>
    <row r="12" spans="2:8" x14ac:dyDescent="0.3">
      <c r="B12" s="31">
        <v>6112</v>
      </c>
    </row>
    <row r="13" spans="2:8" x14ac:dyDescent="0.3">
      <c r="B13" s="32">
        <v>2711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D1A53-2F85-4B15-B743-2E7457757BD8}">
  <sheetPr>
    <tabColor rgb="FFFF0000"/>
  </sheetPr>
  <dimension ref="B2:H13"/>
  <sheetViews>
    <sheetView zoomScale="145" zoomScaleNormal="145" workbookViewId="0">
      <selection activeCell="I13" sqref="I13"/>
    </sheetView>
  </sheetViews>
  <sheetFormatPr defaultRowHeight="14.4" x14ac:dyDescent="0.3"/>
  <cols>
    <col min="1" max="1" width="4.21875" customWidth="1"/>
    <col min="2" max="2" width="9.33203125" customWidth="1"/>
    <col min="4" max="4" width="11" customWidth="1"/>
  </cols>
  <sheetData>
    <row r="2" spans="2:8" x14ac:dyDescent="0.3">
      <c r="E2" s="34">
        <v>0.1</v>
      </c>
      <c r="F2" s="34">
        <v>0.2</v>
      </c>
      <c r="G2" s="34">
        <v>0.3</v>
      </c>
      <c r="H2" s="34">
        <v>0.4</v>
      </c>
    </row>
    <row r="3" spans="2:8" x14ac:dyDescent="0.3">
      <c r="B3" s="23" t="s">
        <v>79</v>
      </c>
      <c r="D3" s="23" t="s">
        <v>80</v>
      </c>
      <c r="E3" s="4">
        <f>SUM($B$4:$B$13)*E2</f>
        <v>4116.8</v>
      </c>
      <c r="F3" s="4">
        <f t="shared" ref="F3:H3" si="0">SUM($B$4:$B$13)*F2</f>
        <v>8233.6</v>
      </c>
      <c r="G3" s="4">
        <f t="shared" si="0"/>
        <v>12350.4</v>
      </c>
      <c r="H3" s="4">
        <f t="shared" si="0"/>
        <v>16467.2</v>
      </c>
    </row>
    <row r="4" spans="2:8" x14ac:dyDescent="0.3">
      <c r="B4" s="30">
        <v>4807</v>
      </c>
    </row>
    <row r="5" spans="2:8" x14ac:dyDescent="0.3">
      <c r="B5" s="31">
        <v>2980</v>
      </c>
    </row>
    <row r="6" spans="2:8" x14ac:dyDescent="0.3">
      <c r="B6" s="31">
        <v>3244</v>
      </c>
    </row>
    <row r="7" spans="2:8" x14ac:dyDescent="0.3">
      <c r="B7" s="31">
        <v>3449</v>
      </c>
    </row>
    <row r="8" spans="2:8" x14ac:dyDescent="0.3">
      <c r="B8" s="31">
        <v>5315</v>
      </c>
    </row>
    <row r="9" spans="2:8" x14ac:dyDescent="0.3">
      <c r="B9" s="31">
        <v>5907</v>
      </c>
    </row>
    <row r="10" spans="2:8" x14ac:dyDescent="0.3">
      <c r="B10" s="31">
        <v>2610</v>
      </c>
    </row>
    <row r="11" spans="2:8" x14ac:dyDescent="0.3">
      <c r="B11" s="31">
        <v>4033</v>
      </c>
    </row>
    <row r="12" spans="2:8" x14ac:dyDescent="0.3">
      <c r="B12" s="31">
        <v>6112</v>
      </c>
    </row>
    <row r="13" spans="2:8" x14ac:dyDescent="0.3">
      <c r="B13" s="32">
        <v>2711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="130" zoomScaleNormal="130" workbookViewId="0">
      <selection activeCell="A15" sqref="A15"/>
    </sheetView>
  </sheetViews>
  <sheetFormatPr defaultRowHeight="14.4" x14ac:dyDescent="0.3"/>
  <cols>
    <col min="1" max="1" width="35.44140625" customWidth="1"/>
    <col min="2" max="5" width="12.6640625" customWidth="1"/>
    <col min="8" max="8" width="11.44140625" bestFit="1" customWidth="1"/>
    <col min="9" max="9" width="1.88671875" customWidth="1"/>
  </cols>
  <sheetData>
    <row r="1" spans="1:8" ht="80.400000000000006" customHeight="1" x14ac:dyDescent="0.3"/>
    <row r="2" spans="1:8" x14ac:dyDescent="0.3">
      <c r="A2" s="1" t="s">
        <v>0</v>
      </c>
      <c r="B2" s="2" t="s">
        <v>12</v>
      </c>
      <c r="C2" s="2" t="s">
        <v>15</v>
      </c>
      <c r="D2" s="2" t="s">
        <v>13</v>
      </c>
      <c r="E2" s="2" t="s">
        <v>14</v>
      </c>
      <c r="G2" s="26" t="s">
        <v>21</v>
      </c>
      <c r="H2" s="2" t="s">
        <v>22</v>
      </c>
    </row>
    <row r="3" spans="1:8" x14ac:dyDescent="0.3">
      <c r="A3" s="3" t="s">
        <v>3</v>
      </c>
      <c r="B3" s="18">
        <v>899</v>
      </c>
      <c r="C3" s="4"/>
      <c r="D3" s="4"/>
      <c r="E3" s="4"/>
      <c r="G3" s="4" t="s">
        <v>16</v>
      </c>
      <c r="H3" s="4">
        <v>11.59</v>
      </c>
    </row>
    <row r="4" spans="1:8" x14ac:dyDescent="0.3">
      <c r="A4" s="3" t="s">
        <v>19</v>
      </c>
      <c r="B4" s="18">
        <v>2499</v>
      </c>
      <c r="C4" s="4"/>
      <c r="D4" s="4"/>
      <c r="E4" s="4"/>
      <c r="G4" s="4" t="s">
        <v>17</v>
      </c>
      <c r="H4" s="4">
        <v>10.83</v>
      </c>
    </row>
    <row r="5" spans="1:8" x14ac:dyDescent="0.3">
      <c r="A5" s="3" t="s">
        <v>4</v>
      </c>
      <c r="B5" s="18">
        <v>625</v>
      </c>
      <c r="C5" s="4"/>
      <c r="D5" s="4"/>
      <c r="E5" s="4"/>
      <c r="G5" s="4" t="s">
        <v>18</v>
      </c>
      <c r="H5" s="4">
        <v>13.55</v>
      </c>
    </row>
    <row r="6" spans="1:8" x14ac:dyDescent="0.3">
      <c r="A6" s="3" t="s">
        <v>5</v>
      </c>
      <c r="B6" s="18">
        <v>1495</v>
      </c>
      <c r="C6" s="4"/>
      <c r="D6" s="4"/>
      <c r="E6" s="4"/>
    </row>
    <row r="7" spans="1:8" x14ac:dyDescent="0.3">
      <c r="A7" s="3" t="s">
        <v>6</v>
      </c>
      <c r="B7" s="18">
        <v>799</v>
      </c>
      <c r="C7" s="4"/>
      <c r="D7" s="4"/>
      <c r="E7" s="4"/>
    </row>
    <row r="8" spans="1:8" x14ac:dyDescent="0.3">
      <c r="A8" s="3" t="s">
        <v>7</v>
      </c>
      <c r="B8" s="18">
        <v>549</v>
      </c>
      <c r="C8" s="4"/>
      <c r="D8" s="4"/>
      <c r="E8" s="4"/>
    </row>
    <row r="9" spans="1:8" x14ac:dyDescent="0.3">
      <c r="A9" s="3" t="s">
        <v>8</v>
      </c>
      <c r="B9" s="18">
        <v>399</v>
      </c>
      <c r="C9" s="4"/>
      <c r="D9" s="4"/>
      <c r="E9" s="4"/>
    </row>
    <row r="10" spans="1:8" x14ac:dyDescent="0.3">
      <c r="A10" s="3" t="s">
        <v>9</v>
      </c>
      <c r="B10" s="18">
        <v>869</v>
      </c>
      <c r="C10" s="4"/>
      <c r="D10" s="4"/>
      <c r="E10" s="4"/>
    </row>
    <row r="11" spans="1:8" x14ac:dyDescent="0.3">
      <c r="A11" s="1"/>
      <c r="B11" s="1"/>
      <c r="C11" s="1"/>
      <c r="D11" s="1"/>
      <c r="E11" s="1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H11"/>
  <sheetViews>
    <sheetView zoomScale="130" zoomScaleNormal="130" workbookViewId="0">
      <selection activeCell="A16" sqref="A16"/>
    </sheetView>
  </sheetViews>
  <sheetFormatPr defaultRowHeight="14.4" x14ac:dyDescent="0.3"/>
  <cols>
    <col min="1" max="1" width="33" customWidth="1"/>
    <col min="2" max="5" width="12.6640625" customWidth="1"/>
    <col min="7" max="7" width="11.44140625" bestFit="1" customWidth="1"/>
    <col min="8" max="8" width="11" bestFit="1" customWidth="1"/>
  </cols>
  <sheetData>
    <row r="1" spans="1:8" ht="80.400000000000006" customHeight="1" x14ac:dyDescent="0.3"/>
    <row r="2" spans="1:8" x14ac:dyDescent="0.3">
      <c r="A2" s="1" t="s">
        <v>0</v>
      </c>
      <c r="B2" s="2" t="s">
        <v>12</v>
      </c>
      <c r="C2" s="2" t="s">
        <v>15</v>
      </c>
      <c r="D2" s="2" t="s">
        <v>13</v>
      </c>
      <c r="E2" s="2" t="s">
        <v>14</v>
      </c>
      <c r="G2" s="26" t="s">
        <v>21</v>
      </c>
      <c r="H2" s="2" t="s">
        <v>22</v>
      </c>
    </row>
    <row r="3" spans="1:8" x14ac:dyDescent="0.3">
      <c r="A3" s="3" t="s">
        <v>3</v>
      </c>
      <c r="B3" s="18">
        <v>899</v>
      </c>
      <c r="C3" s="27">
        <f t="shared" ref="C3:C10" si="0">B3/$H$3</f>
        <v>79.769299023957416</v>
      </c>
      <c r="D3" s="28">
        <f t="shared" ref="D3:D10" si="1">B3/$H$4</f>
        <v>85.946462715105156</v>
      </c>
      <c r="E3" s="29">
        <f t="shared" ref="E3:E10" si="2">B3/$H$5</f>
        <v>68.365019011406844</v>
      </c>
      <c r="G3" s="4" t="s">
        <v>16</v>
      </c>
      <c r="H3" s="4">
        <v>11.27</v>
      </c>
    </row>
    <row r="4" spans="1:8" x14ac:dyDescent="0.3">
      <c r="A4" s="3" t="s">
        <v>19</v>
      </c>
      <c r="B4" s="18">
        <v>2499</v>
      </c>
      <c r="C4" s="27">
        <f t="shared" si="0"/>
        <v>221.73913043478262</v>
      </c>
      <c r="D4" s="28">
        <f t="shared" si="1"/>
        <v>238.91013384321221</v>
      </c>
      <c r="E4" s="29">
        <f t="shared" si="2"/>
        <v>190.0380228136882</v>
      </c>
      <c r="G4" s="4" t="s">
        <v>17</v>
      </c>
      <c r="H4" s="4">
        <v>10.46</v>
      </c>
    </row>
    <row r="5" spans="1:8" x14ac:dyDescent="0.3">
      <c r="A5" s="3" t="s">
        <v>4</v>
      </c>
      <c r="B5" s="18">
        <v>625</v>
      </c>
      <c r="C5" s="27">
        <f t="shared" si="0"/>
        <v>55.456965394853597</v>
      </c>
      <c r="D5" s="28">
        <f t="shared" si="1"/>
        <v>59.751434034416825</v>
      </c>
      <c r="E5" s="29">
        <f t="shared" si="2"/>
        <v>47.528517110266158</v>
      </c>
      <c r="G5" s="4" t="s">
        <v>18</v>
      </c>
      <c r="H5" s="4">
        <v>13.15</v>
      </c>
    </row>
    <row r="6" spans="1:8" x14ac:dyDescent="0.3">
      <c r="A6" s="3" t="s">
        <v>5</v>
      </c>
      <c r="B6" s="18">
        <v>1495</v>
      </c>
      <c r="C6" s="27">
        <f t="shared" si="0"/>
        <v>132.65306122448979</v>
      </c>
      <c r="D6" s="28">
        <f t="shared" si="1"/>
        <v>142.92543021032503</v>
      </c>
      <c r="E6" s="29">
        <f t="shared" si="2"/>
        <v>113.68821292775665</v>
      </c>
    </row>
    <row r="7" spans="1:8" x14ac:dyDescent="0.3">
      <c r="A7" s="3" t="s">
        <v>6</v>
      </c>
      <c r="B7" s="18">
        <v>799</v>
      </c>
      <c r="C7" s="27">
        <f t="shared" si="0"/>
        <v>70.896184560780839</v>
      </c>
      <c r="D7" s="28">
        <f t="shared" si="1"/>
        <v>76.386233269598463</v>
      </c>
      <c r="E7" s="29">
        <f t="shared" si="2"/>
        <v>60.760456273764255</v>
      </c>
    </row>
    <row r="8" spans="1:8" x14ac:dyDescent="0.3">
      <c r="A8" s="3" t="s">
        <v>7</v>
      </c>
      <c r="B8" s="18">
        <v>549</v>
      </c>
      <c r="C8" s="27">
        <f t="shared" si="0"/>
        <v>48.713398402839395</v>
      </c>
      <c r="D8" s="28">
        <f t="shared" si="1"/>
        <v>52.485659655831739</v>
      </c>
      <c r="E8" s="29">
        <f t="shared" si="2"/>
        <v>41.749049429657795</v>
      </c>
    </row>
    <row r="9" spans="1:8" x14ac:dyDescent="0.3">
      <c r="A9" s="3" t="s">
        <v>8</v>
      </c>
      <c r="B9" s="18">
        <v>399</v>
      </c>
      <c r="C9" s="27">
        <f t="shared" si="0"/>
        <v>35.403726708074537</v>
      </c>
      <c r="D9" s="28">
        <f t="shared" si="1"/>
        <v>38.1453154875717</v>
      </c>
      <c r="E9" s="29">
        <f t="shared" si="2"/>
        <v>30.342205323193916</v>
      </c>
    </row>
    <row r="10" spans="1:8" x14ac:dyDescent="0.3">
      <c r="A10" s="3" t="s">
        <v>9</v>
      </c>
      <c r="B10" s="18">
        <v>869</v>
      </c>
      <c r="C10" s="27">
        <f t="shared" si="0"/>
        <v>77.107364685004441</v>
      </c>
      <c r="D10" s="28">
        <f t="shared" si="1"/>
        <v>83.078393881453152</v>
      </c>
      <c r="E10" s="29">
        <f t="shared" si="2"/>
        <v>66.083650190114071</v>
      </c>
    </row>
    <row r="11" spans="1:8" x14ac:dyDescent="0.3">
      <c r="A11" s="1"/>
      <c r="B11" s="1"/>
      <c r="C11" s="1"/>
      <c r="D11" s="1"/>
      <c r="E11" s="1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86FD0-E8FD-4B95-893B-B7ED731E2688}">
  <dimension ref="B2:F12"/>
  <sheetViews>
    <sheetView zoomScale="140" zoomScaleNormal="140" workbookViewId="0"/>
  </sheetViews>
  <sheetFormatPr defaultRowHeight="14.4" x14ac:dyDescent="0.3"/>
  <cols>
    <col min="2" max="2" width="28.109375" customWidth="1"/>
    <col min="3" max="3" width="12.6640625" customWidth="1"/>
    <col min="4" max="4" width="13" customWidth="1"/>
    <col min="5" max="5" width="12.5546875" bestFit="1" customWidth="1"/>
    <col min="6" max="6" width="13.44140625" bestFit="1" customWidth="1"/>
  </cols>
  <sheetData>
    <row r="2" spans="2:6" x14ac:dyDescent="0.3">
      <c r="B2" s="11" t="s">
        <v>0</v>
      </c>
      <c r="C2" s="12" t="s">
        <v>1</v>
      </c>
      <c r="D2" s="12" t="s">
        <v>2</v>
      </c>
      <c r="E2" s="12" t="s">
        <v>11</v>
      </c>
      <c r="F2" s="12" t="s">
        <v>23</v>
      </c>
    </row>
    <row r="3" spans="2:6" x14ac:dyDescent="0.3">
      <c r="B3" s="17" t="s">
        <v>3</v>
      </c>
      <c r="C3" s="18">
        <v>899</v>
      </c>
      <c r="D3" s="4">
        <v>35</v>
      </c>
      <c r="E3" s="18"/>
      <c r="F3" s="4"/>
    </row>
    <row r="4" spans="2:6" x14ac:dyDescent="0.3">
      <c r="B4" s="17" t="s">
        <v>19</v>
      </c>
      <c r="C4" s="18">
        <v>2499</v>
      </c>
      <c r="D4" s="4">
        <v>10</v>
      </c>
      <c r="E4" s="18"/>
      <c r="F4" s="4"/>
    </row>
    <row r="5" spans="2:6" x14ac:dyDescent="0.3">
      <c r="B5" s="17" t="s">
        <v>4</v>
      </c>
      <c r="C5" s="18">
        <v>625</v>
      </c>
      <c r="D5" s="4">
        <v>16</v>
      </c>
      <c r="E5" s="18"/>
      <c r="F5" s="4"/>
    </row>
    <row r="6" spans="2:6" x14ac:dyDescent="0.3">
      <c r="B6" s="17" t="s">
        <v>5</v>
      </c>
      <c r="C6" s="18">
        <v>1495</v>
      </c>
      <c r="D6" s="4">
        <v>9</v>
      </c>
      <c r="E6" s="18"/>
      <c r="F6" s="4"/>
    </row>
    <row r="7" spans="2:6" x14ac:dyDescent="0.3">
      <c r="B7" s="17" t="s">
        <v>6</v>
      </c>
      <c r="C7" s="18">
        <v>799</v>
      </c>
      <c r="D7" s="4">
        <v>13</v>
      </c>
      <c r="E7" s="18"/>
      <c r="F7" s="4"/>
    </row>
    <row r="8" spans="2:6" x14ac:dyDescent="0.3">
      <c r="B8" s="17" t="s">
        <v>7</v>
      </c>
      <c r="C8" s="18">
        <v>549</v>
      </c>
      <c r="D8" s="4">
        <v>18</v>
      </c>
      <c r="E8" s="18"/>
      <c r="F8" s="4"/>
    </row>
    <row r="9" spans="2:6" x14ac:dyDescent="0.3">
      <c r="B9" s="17" t="s">
        <v>8</v>
      </c>
      <c r="C9" s="18">
        <v>399</v>
      </c>
      <c r="D9" s="4">
        <v>32</v>
      </c>
      <c r="E9" s="18"/>
      <c r="F9" s="4"/>
    </row>
    <row r="10" spans="2:6" x14ac:dyDescent="0.3">
      <c r="B10" s="17" t="s">
        <v>9</v>
      </c>
      <c r="C10" s="18">
        <v>869</v>
      </c>
      <c r="D10" s="4">
        <v>22</v>
      </c>
      <c r="E10" s="18"/>
      <c r="F10" s="4"/>
    </row>
    <row r="12" spans="2:6" x14ac:dyDescent="0.3">
      <c r="B12" s="11"/>
      <c r="C12" s="11"/>
      <c r="D12" s="12" t="s">
        <v>10</v>
      </c>
      <c r="E12" s="2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478D5-53A1-4B02-8C12-1C2F9484A6FF}">
  <sheetPr>
    <tabColor rgb="FFFF0000"/>
  </sheetPr>
  <dimension ref="B2:F12"/>
  <sheetViews>
    <sheetView zoomScale="140" zoomScaleNormal="140" workbookViewId="0"/>
  </sheetViews>
  <sheetFormatPr defaultRowHeight="14.4" x14ac:dyDescent="0.3"/>
  <cols>
    <col min="2" max="2" width="28.109375" customWidth="1"/>
    <col min="3" max="3" width="12.6640625" customWidth="1"/>
    <col min="4" max="4" width="13" customWidth="1"/>
    <col min="5" max="5" width="12.5546875" bestFit="1" customWidth="1"/>
    <col min="6" max="6" width="13.44140625" bestFit="1" customWidth="1"/>
  </cols>
  <sheetData>
    <row r="2" spans="2:6" x14ac:dyDescent="0.3">
      <c r="B2" s="11" t="s">
        <v>0</v>
      </c>
      <c r="C2" s="12" t="s">
        <v>1</v>
      </c>
      <c r="D2" s="12" t="s">
        <v>2</v>
      </c>
      <c r="E2" s="12" t="s">
        <v>11</v>
      </c>
      <c r="F2" s="12" t="s">
        <v>23</v>
      </c>
    </row>
    <row r="3" spans="2:6" x14ac:dyDescent="0.3">
      <c r="B3" s="17" t="s">
        <v>3</v>
      </c>
      <c r="C3" s="18">
        <v>899</v>
      </c>
      <c r="D3" s="4">
        <v>35</v>
      </c>
      <c r="E3" s="18">
        <f t="shared" ref="E3:E10" si="0">C3*D3</f>
        <v>31465</v>
      </c>
      <c r="F3" s="22">
        <f t="shared" ref="F3:F10" si="1">E3/$E$12</f>
        <v>0.23825389012986029</v>
      </c>
    </row>
    <row r="4" spans="2:6" x14ac:dyDescent="0.3">
      <c r="B4" s="17" t="s">
        <v>19</v>
      </c>
      <c r="C4" s="18">
        <v>2499</v>
      </c>
      <c r="D4" s="4">
        <v>10</v>
      </c>
      <c r="E4" s="18">
        <f t="shared" si="0"/>
        <v>24990</v>
      </c>
      <c r="F4" s="22">
        <f t="shared" si="1"/>
        <v>0.18922500283951085</v>
      </c>
    </row>
    <row r="5" spans="2:6" x14ac:dyDescent="0.3">
      <c r="B5" s="17" t="s">
        <v>4</v>
      </c>
      <c r="C5" s="18">
        <v>625</v>
      </c>
      <c r="D5" s="4">
        <v>16</v>
      </c>
      <c r="E5" s="18">
        <f t="shared" si="0"/>
        <v>10000</v>
      </c>
      <c r="F5" s="22">
        <f t="shared" si="1"/>
        <v>7.5720289251504938E-2</v>
      </c>
    </row>
    <row r="6" spans="2:6" x14ac:dyDescent="0.3">
      <c r="B6" s="17" t="s">
        <v>5</v>
      </c>
      <c r="C6" s="18">
        <v>1495</v>
      </c>
      <c r="D6" s="4">
        <v>9</v>
      </c>
      <c r="E6" s="18">
        <f t="shared" si="0"/>
        <v>13455</v>
      </c>
      <c r="F6" s="22">
        <f t="shared" si="1"/>
        <v>0.10188164918789989</v>
      </c>
    </row>
    <row r="7" spans="2:6" x14ac:dyDescent="0.3">
      <c r="B7" s="17" t="s">
        <v>6</v>
      </c>
      <c r="C7" s="18">
        <v>799</v>
      </c>
      <c r="D7" s="4">
        <v>13</v>
      </c>
      <c r="E7" s="18">
        <f t="shared" si="0"/>
        <v>10387</v>
      </c>
      <c r="F7" s="22">
        <f t="shared" si="1"/>
        <v>7.8650664445538185E-2</v>
      </c>
    </row>
    <row r="8" spans="2:6" x14ac:dyDescent="0.3">
      <c r="B8" s="17" t="s">
        <v>7</v>
      </c>
      <c r="C8" s="18">
        <v>549</v>
      </c>
      <c r="D8" s="4">
        <v>18</v>
      </c>
      <c r="E8" s="18">
        <f t="shared" si="0"/>
        <v>9882</v>
      </c>
      <c r="F8" s="22">
        <f t="shared" si="1"/>
        <v>7.4826789838337182E-2</v>
      </c>
    </row>
    <row r="9" spans="2:6" x14ac:dyDescent="0.3">
      <c r="B9" s="17" t="s">
        <v>8</v>
      </c>
      <c r="C9" s="18">
        <v>399</v>
      </c>
      <c r="D9" s="4">
        <v>32</v>
      </c>
      <c r="E9" s="18">
        <f t="shared" si="0"/>
        <v>12768</v>
      </c>
      <c r="F9" s="22">
        <f t="shared" si="1"/>
        <v>9.6679665316321509E-2</v>
      </c>
    </row>
    <row r="10" spans="2:6" x14ac:dyDescent="0.3">
      <c r="B10" s="17" t="s">
        <v>9</v>
      </c>
      <c r="C10" s="18">
        <v>869</v>
      </c>
      <c r="D10" s="4">
        <v>22</v>
      </c>
      <c r="E10" s="18">
        <f t="shared" si="0"/>
        <v>19118</v>
      </c>
      <c r="F10" s="22">
        <f t="shared" si="1"/>
        <v>0.14476204899102715</v>
      </c>
    </row>
    <row r="12" spans="2:6" x14ac:dyDescent="0.3">
      <c r="B12" s="11"/>
      <c r="C12" s="11"/>
      <c r="D12" s="12" t="s">
        <v>10</v>
      </c>
      <c r="E12" s="20">
        <f>SUM(E3:E10)</f>
        <v>132065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0"/>
  <sheetViews>
    <sheetView zoomScale="150" zoomScaleNormal="150" workbookViewId="0"/>
  </sheetViews>
  <sheetFormatPr defaultRowHeight="14.4" x14ac:dyDescent="0.3"/>
  <cols>
    <col min="1" max="1" width="4.88671875" customWidth="1"/>
    <col min="2" max="2" width="11.5546875" customWidth="1"/>
    <col min="3" max="3" width="10.33203125" customWidth="1"/>
    <col min="4" max="4" width="11.33203125" customWidth="1"/>
    <col min="5" max="5" width="8.77734375" customWidth="1"/>
    <col min="7" max="7" width="11.33203125" customWidth="1"/>
  </cols>
  <sheetData>
    <row r="2" spans="2:12" x14ac:dyDescent="0.3">
      <c r="B2" s="5" t="s">
        <v>28</v>
      </c>
      <c r="G2" s="5" t="s">
        <v>29</v>
      </c>
    </row>
    <row r="4" spans="2:12" ht="16.2" x14ac:dyDescent="0.3">
      <c r="B4" s="7" t="s">
        <v>25</v>
      </c>
      <c r="C4" s="7" t="s">
        <v>26</v>
      </c>
      <c r="D4" s="7" t="s">
        <v>27</v>
      </c>
      <c r="G4" s="8" t="s">
        <v>30</v>
      </c>
      <c r="H4" s="9">
        <v>1</v>
      </c>
      <c r="I4" s="9">
        <v>2</v>
      </c>
      <c r="J4" s="9">
        <v>3</v>
      </c>
      <c r="K4" s="9">
        <v>4</v>
      </c>
      <c r="L4" s="9">
        <v>5</v>
      </c>
    </row>
    <row r="5" spans="2:12" x14ac:dyDescent="0.3">
      <c r="B5" s="4">
        <v>50</v>
      </c>
      <c r="C5" s="4">
        <v>10</v>
      </c>
      <c r="D5" s="4"/>
      <c r="G5" s="8" t="s">
        <v>31</v>
      </c>
      <c r="H5" s="4">
        <v>250</v>
      </c>
      <c r="I5" s="4">
        <v>250</v>
      </c>
      <c r="J5" s="4">
        <v>250</v>
      </c>
      <c r="K5" s="4">
        <v>250</v>
      </c>
      <c r="L5" s="4">
        <v>250</v>
      </c>
    </row>
    <row r="6" spans="2:12" x14ac:dyDescent="0.3">
      <c r="B6" s="4">
        <v>100</v>
      </c>
      <c r="C6" s="4">
        <v>20</v>
      </c>
      <c r="D6" s="4"/>
      <c r="G6" s="8" t="s">
        <v>32</v>
      </c>
      <c r="H6" s="4">
        <v>180</v>
      </c>
      <c r="I6" s="4">
        <v>210</v>
      </c>
      <c r="J6" s="4">
        <v>200</v>
      </c>
      <c r="K6" s="4">
        <v>240</v>
      </c>
      <c r="L6" s="4">
        <v>195</v>
      </c>
    </row>
    <row r="7" spans="2:12" x14ac:dyDescent="0.3">
      <c r="B7" s="4">
        <v>150</v>
      </c>
      <c r="C7" s="4">
        <v>30</v>
      </c>
      <c r="D7" s="4"/>
      <c r="G7" s="8" t="s">
        <v>33</v>
      </c>
      <c r="H7" s="10"/>
      <c r="I7" s="10"/>
      <c r="J7" s="10"/>
      <c r="K7" s="10"/>
      <c r="L7" s="10"/>
    </row>
    <row r="8" spans="2:12" x14ac:dyDescent="0.3">
      <c r="B8" s="4">
        <v>200</v>
      </c>
      <c r="C8" s="4">
        <v>40</v>
      </c>
      <c r="D8" s="4"/>
    </row>
    <row r="9" spans="2:12" x14ac:dyDescent="0.3">
      <c r="B9" s="4">
        <v>250</v>
      </c>
      <c r="C9" s="4">
        <v>50</v>
      </c>
      <c r="D9" s="4"/>
    </row>
    <row r="10" spans="2:12" x14ac:dyDescent="0.3">
      <c r="B10" s="4">
        <v>300</v>
      </c>
      <c r="C10" s="4">
        <v>60</v>
      </c>
      <c r="D10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380FA-860E-4F02-B910-3765BB723EE1}">
  <sheetPr>
    <tabColor rgb="FFFF0000"/>
  </sheetPr>
  <dimension ref="B2:L10"/>
  <sheetViews>
    <sheetView zoomScale="150" zoomScaleNormal="150" workbookViewId="0"/>
  </sheetViews>
  <sheetFormatPr defaultRowHeight="14.4" x14ac:dyDescent="0.3"/>
  <cols>
    <col min="1" max="1" width="4.88671875" customWidth="1"/>
    <col min="2" max="2" width="11.5546875" customWidth="1"/>
    <col min="3" max="3" width="10.33203125" customWidth="1"/>
    <col min="4" max="4" width="11.33203125" customWidth="1"/>
    <col min="5" max="5" width="8.77734375" customWidth="1"/>
    <col min="7" max="7" width="11.33203125" customWidth="1"/>
  </cols>
  <sheetData>
    <row r="2" spans="2:12" x14ac:dyDescent="0.3">
      <c r="B2" s="5" t="s">
        <v>28</v>
      </c>
      <c r="G2" s="5" t="s">
        <v>29</v>
      </c>
    </row>
    <row r="4" spans="2:12" ht="16.2" x14ac:dyDescent="0.3">
      <c r="B4" s="7" t="s">
        <v>25</v>
      </c>
      <c r="C4" s="7" t="s">
        <v>26</v>
      </c>
      <c r="D4" s="7" t="s">
        <v>27</v>
      </c>
      <c r="G4" s="8" t="s">
        <v>30</v>
      </c>
      <c r="H4" s="9">
        <v>1</v>
      </c>
      <c r="I4" s="9">
        <v>2</v>
      </c>
      <c r="J4" s="9">
        <v>3</v>
      </c>
      <c r="K4" s="9">
        <v>4</v>
      </c>
      <c r="L4" s="9">
        <v>5</v>
      </c>
    </row>
    <row r="5" spans="2:12" x14ac:dyDescent="0.3">
      <c r="B5" s="4">
        <v>50</v>
      </c>
      <c r="C5" s="4">
        <v>10</v>
      </c>
      <c r="D5" s="4">
        <f t="shared" ref="D5:D10" si="0">B5*C5</f>
        <v>500</v>
      </c>
      <c r="G5" s="8" t="s">
        <v>31</v>
      </c>
      <c r="H5" s="4">
        <v>250</v>
      </c>
      <c r="I5" s="4">
        <v>250</v>
      </c>
      <c r="J5" s="4">
        <v>250</v>
      </c>
      <c r="K5" s="4">
        <v>250</v>
      </c>
      <c r="L5" s="4">
        <v>250</v>
      </c>
    </row>
    <row r="6" spans="2:12" x14ac:dyDescent="0.3">
      <c r="B6" s="4">
        <v>100</v>
      </c>
      <c r="C6" s="4">
        <v>20</v>
      </c>
      <c r="D6" s="4">
        <f t="shared" si="0"/>
        <v>2000</v>
      </c>
      <c r="G6" s="8" t="s">
        <v>32</v>
      </c>
      <c r="H6" s="4">
        <v>180</v>
      </c>
      <c r="I6" s="4">
        <v>210</v>
      </c>
      <c r="J6" s="4">
        <v>200</v>
      </c>
      <c r="K6" s="4">
        <v>240</v>
      </c>
      <c r="L6" s="4">
        <v>195</v>
      </c>
    </row>
    <row r="7" spans="2:12" x14ac:dyDescent="0.3">
      <c r="B7" s="4">
        <v>150</v>
      </c>
      <c r="C7" s="4">
        <v>30</v>
      </c>
      <c r="D7" s="4">
        <f t="shared" si="0"/>
        <v>4500</v>
      </c>
      <c r="G7" s="8" t="s">
        <v>33</v>
      </c>
      <c r="H7" s="15">
        <f>H6/H5</f>
        <v>0.72</v>
      </c>
      <c r="I7" s="15">
        <f t="shared" ref="I7:L7" si="1">I6/I5</f>
        <v>0.84</v>
      </c>
      <c r="J7" s="15">
        <f t="shared" si="1"/>
        <v>0.8</v>
      </c>
      <c r="K7" s="15">
        <f t="shared" si="1"/>
        <v>0.96</v>
      </c>
      <c r="L7" s="15">
        <f t="shared" si="1"/>
        <v>0.78</v>
      </c>
    </row>
    <row r="8" spans="2:12" x14ac:dyDescent="0.3">
      <c r="B8" s="4">
        <v>200</v>
      </c>
      <c r="C8" s="4">
        <v>40</v>
      </c>
      <c r="D8" s="4">
        <f t="shared" si="0"/>
        <v>8000</v>
      </c>
    </row>
    <row r="9" spans="2:12" x14ac:dyDescent="0.3">
      <c r="B9" s="4">
        <v>250</v>
      </c>
      <c r="C9" s="4">
        <v>50</v>
      </c>
      <c r="D9" s="4">
        <f t="shared" si="0"/>
        <v>12500</v>
      </c>
    </row>
    <row r="10" spans="2:12" x14ac:dyDescent="0.3">
      <c r="B10" s="4">
        <v>300</v>
      </c>
      <c r="C10" s="4">
        <v>60</v>
      </c>
      <c r="D10" s="4">
        <f t="shared" si="0"/>
        <v>18000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7"/>
  <sheetViews>
    <sheetView zoomScale="140" zoomScaleNormal="140" workbookViewId="0"/>
  </sheetViews>
  <sheetFormatPr defaultRowHeight="14.4" x14ac:dyDescent="0.3"/>
  <cols>
    <col min="1" max="1" width="11.5546875" customWidth="1"/>
    <col min="2" max="2" width="12.6640625" customWidth="1"/>
    <col min="3" max="3" width="13" customWidth="1"/>
    <col min="4" max="4" width="12.5546875" bestFit="1" customWidth="1"/>
    <col min="5" max="5" width="13.44140625" bestFit="1" customWidth="1"/>
    <col min="11" max="11" width="13.44140625" customWidth="1"/>
    <col min="14" max="14" width="10.21875" customWidth="1"/>
  </cols>
  <sheetData>
    <row r="2" spans="1:14" x14ac:dyDescent="0.3">
      <c r="A2" s="5" t="s">
        <v>28</v>
      </c>
      <c r="K2" s="5" t="s">
        <v>29</v>
      </c>
    </row>
    <row r="3" spans="1:14" x14ac:dyDescent="0.3">
      <c r="E3" s="14" t="s">
        <v>39</v>
      </c>
      <c r="F3" s="9">
        <v>12</v>
      </c>
      <c r="M3" s="16" t="s">
        <v>24</v>
      </c>
      <c r="N3" s="19">
        <v>0.15</v>
      </c>
    </row>
    <row r="4" spans="1:14" x14ac:dyDescent="0.3">
      <c r="C4" s="14" t="s">
        <v>40</v>
      </c>
      <c r="D4" s="14" t="s">
        <v>41</v>
      </c>
    </row>
    <row r="5" spans="1:14" x14ac:dyDescent="0.3">
      <c r="B5" s="13" t="s">
        <v>34</v>
      </c>
      <c r="C5" s="4">
        <v>349</v>
      </c>
      <c r="D5" s="4"/>
    </row>
    <row r="6" spans="1:14" x14ac:dyDescent="0.3">
      <c r="B6" s="13" t="s">
        <v>35</v>
      </c>
      <c r="C6" s="4">
        <v>279</v>
      </c>
      <c r="D6" s="4"/>
      <c r="K6" s="16" t="s">
        <v>42</v>
      </c>
      <c r="L6" s="16" t="s">
        <v>20</v>
      </c>
      <c r="M6" s="16" t="s">
        <v>24</v>
      </c>
      <c r="N6" s="16" t="s">
        <v>41</v>
      </c>
    </row>
    <row r="7" spans="1:14" x14ac:dyDescent="0.3">
      <c r="B7" s="13" t="s">
        <v>36</v>
      </c>
      <c r="C7" s="4">
        <v>325</v>
      </c>
      <c r="D7" s="4"/>
      <c r="K7" s="17" t="s">
        <v>3</v>
      </c>
      <c r="L7" s="18">
        <v>899</v>
      </c>
      <c r="M7" s="4"/>
      <c r="N7" s="4"/>
    </row>
    <row r="8" spans="1:14" x14ac:dyDescent="0.3">
      <c r="B8" s="13" t="s">
        <v>37</v>
      </c>
      <c r="C8" s="4">
        <v>189</v>
      </c>
      <c r="D8" s="4"/>
    </row>
    <row r="9" spans="1:14" x14ac:dyDescent="0.3">
      <c r="B9" s="13" t="s">
        <v>38</v>
      </c>
      <c r="C9" s="4">
        <v>280</v>
      </c>
      <c r="D9" s="4"/>
    </row>
    <row r="11" spans="1:14" x14ac:dyDescent="0.3">
      <c r="K11" s="16" t="s">
        <v>42</v>
      </c>
      <c r="L11" s="16" t="s">
        <v>20</v>
      </c>
      <c r="M11" s="16" t="s">
        <v>24</v>
      </c>
      <c r="N11" s="16" t="s">
        <v>41</v>
      </c>
    </row>
    <row r="12" spans="1:14" x14ac:dyDescent="0.3">
      <c r="K12" s="17" t="s">
        <v>6</v>
      </c>
      <c r="L12" s="18">
        <v>799</v>
      </c>
      <c r="M12" s="4"/>
      <c r="N12" s="4"/>
    </row>
    <row r="16" spans="1:14" x14ac:dyDescent="0.3">
      <c r="K16" s="16" t="s">
        <v>42</v>
      </c>
      <c r="L16" s="16" t="s">
        <v>20</v>
      </c>
      <c r="M16" s="16" t="s">
        <v>24</v>
      </c>
      <c r="N16" s="16" t="s">
        <v>41</v>
      </c>
    </row>
    <row r="17" spans="11:14" x14ac:dyDescent="0.3">
      <c r="K17" s="17" t="s">
        <v>8</v>
      </c>
      <c r="L17" s="18">
        <v>399</v>
      </c>
      <c r="M17" s="4"/>
      <c r="N17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DD2AF-F256-4C1C-9062-8ADF8C8FD77C}">
  <sheetPr>
    <tabColor rgb="FFFF0000"/>
  </sheetPr>
  <dimension ref="A2:N17"/>
  <sheetViews>
    <sheetView zoomScale="140" zoomScaleNormal="140" workbookViewId="0"/>
  </sheetViews>
  <sheetFormatPr defaultRowHeight="14.4" x14ac:dyDescent="0.3"/>
  <cols>
    <col min="1" max="1" width="11.44140625" customWidth="1"/>
    <col min="2" max="2" width="12.6640625" customWidth="1"/>
    <col min="3" max="3" width="13" customWidth="1"/>
    <col min="4" max="4" width="12.5546875" bestFit="1" customWidth="1"/>
    <col min="5" max="5" width="13.44140625" bestFit="1" customWidth="1"/>
    <col min="11" max="11" width="13.44140625" customWidth="1"/>
    <col min="14" max="14" width="10.21875" customWidth="1"/>
  </cols>
  <sheetData>
    <row r="2" spans="1:14" x14ac:dyDescent="0.3">
      <c r="A2" s="5" t="s">
        <v>28</v>
      </c>
      <c r="K2" s="5" t="s">
        <v>29</v>
      </c>
    </row>
    <row r="3" spans="1:14" x14ac:dyDescent="0.3">
      <c r="E3" s="14" t="s">
        <v>39</v>
      </c>
      <c r="F3" s="9">
        <v>12</v>
      </c>
      <c r="M3" s="16" t="s">
        <v>24</v>
      </c>
      <c r="N3" s="19">
        <v>0.15</v>
      </c>
    </row>
    <row r="4" spans="1:14" x14ac:dyDescent="0.3">
      <c r="C4" s="14" t="s">
        <v>40</v>
      </c>
      <c r="D4" s="14" t="s">
        <v>41</v>
      </c>
    </row>
    <row r="5" spans="1:14" x14ac:dyDescent="0.3">
      <c r="B5" s="13" t="s">
        <v>34</v>
      </c>
      <c r="C5" s="4">
        <v>349</v>
      </c>
      <c r="D5" s="4">
        <f>C5*$F$3</f>
        <v>4188</v>
      </c>
    </row>
    <row r="6" spans="1:14" x14ac:dyDescent="0.3">
      <c r="B6" s="13" t="s">
        <v>35</v>
      </c>
      <c r="C6" s="4">
        <v>279</v>
      </c>
      <c r="D6" s="4">
        <f>C6*$F$3</f>
        <v>3348</v>
      </c>
      <c r="K6" s="16" t="s">
        <v>42</v>
      </c>
      <c r="L6" s="16" t="s">
        <v>20</v>
      </c>
      <c r="M6" s="16" t="s">
        <v>24</v>
      </c>
      <c r="N6" s="16" t="s">
        <v>41</v>
      </c>
    </row>
    <row r="7" spans="1:14" x14ac:dyDescent="0.3">
      <c r="B7" s="13" t="s">
        <v>36</v>
      </c>
      <c r="C7" s="4">
        <v>325</v>
      </c>
      <c r="D7" s="4">
        <f>C7*$F$3</f>
        <v>3900</v>
      </c>
      <c r="K7" s="17" t="s">
        <v>3</v>
      </c>
      <c r="L7" s="18">
        <v>899</v>
      </c>
      <c r="M7" s="18">
        <f>L7*$N$3</f>
        <v>134.85</v>
      </c>
      <c r="N7" s="18">
        <f>L7-M7</f>
        <v>764.15</v>
      </c>
    </row>
    <row r="8" spans="1:14" x14ac:dyDescent="0.3">
      <c r="B8" s="13" t="s">
        <v>37</v>
      </c>
      <c r="C8" s="4">
        <v>189</v>
      </c>
      <c r="D8" s="4">
        <f>C8*$F$3</f>
        <v>2268</v>
      </c>
    </row>
    <row r="9" spans="1:14" x14ac:dyDescent="0.3">
      <c r="B9" s="13" t="s">
        <v>38</v>
      </c>
      <c r="C9" s="4">
        <v>280</v>
      </c>
      <c r="D9" s="4">
        <f>C9*$F$3</f>
        <v>3360</v>
      </c>
    </row>
    <row r="11" spans="1:14" x14ac:dyDescent="0.3">
      <c r="K11" s="16" t="s">
        <v>42</v>
      </c>
      <c r="L11" s="16" t="s">
        <v>20</v>
      </c>
      <c r="M11" s="16" t="s">
        <v>24</v>
      </c>
      <c r="N11" s="16" t="s">
        <v>41</v>
      </c>
    </row>
    <row r="12" spans="1:14" x14ac:dyDescent="0.3">
      <c r="K12" s="17" t="s">
        <v>6</v>
      </c>
      <c r="L12" s="18">
        <v>799</v>
      </c>
      <c r="M12" s="18">
        <f>L12*$N$3</f>
        <v>119.85</v>
      </c>
      <c r="N12" s="18">
        <f>L12-M12</f>
        <v>679.15</v>
      </c>
    </row>
    <row r="16" spans="1:14" x14ac:dyDescent="0.3">
      <c r="K16" s="16" t="s">
        <v>42</v>
      </c>
      <c r="L16" s="16" t="s">
        <v>20</v>
      </c>
      <c r="M16" s="16" t="s">
        <v>24</v>
      </c>
      <c r="N16" s="16" t="s">
        <v>41</v>
      </c>
    </row>
    <row r="17" spans="11:14" x14ac:dyDescent="0.3">
      <c r="K17" s="17" t="s">
        <v>8</v>
      </c>
      <c r="L17" s="18">
        <v>399</v>
      </c>
      <c r="M17" s="18">
        <f>L17*$N$3</f>
        <v>59.849999999999994</v>
      </c>
      <c r="N17" s="18">
        <f>L17-M17</f>
        <v>339.15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5731F-B4FC-4BA0-9E68-0786EF216621}">
  <dimension ref="B2:D15"/>
  <sheetViews>
    <sheetView zoomScale="130" zoomScaleNormal="130" workbookViewId="0">
      <selection activeCell="C15" sqref="C15"/>
    </sheetView>
  </sheetViews>
  <sheetFormatPr defaultRowHeight="14.4" x14ac:dyDescent="0.3"/>
  <cols>
    <col min="1" max="1" width="5.5546875" customWidth="1"/>
    <col min="3" max="3" width="8.33203125" customWidth="1"/>
  </cols>
  <sheetData>
    <row r="2" spans="2:4" x14ac:dyDescent="0.3">
      <c r="B2" s="23" t="s">
        <v>43</v>
      </c>
      <c r="C2" s="23" t="s">
        <v>44</v>
      </c>
      <c r="D2" s="23" t="s">
        <v>45</v>
      </c>
    </row>
    <row r="3" spans="2:4" x14ac:dyDescent="0.3">
      <c r="B3" s="4" t="s">
        <v>46</v>
      </c>
      <c r="C3" s="4">
        <v>217</v>
      </c>
      <c r="D3" s="4"/>
    </row>
    <row r="4" spans="2:4" x14ac:dyDescent="0.3">
      <c r="B4" s="4" t="s">
        <v>47</v>
      </c>
      <c r="C4" s="4">
        <v>308</v>
      </c>
      <c r="D4" s="4"/>
    </row>
    <row r="5" spans="2:4" x14ac:dyDescent="0.3">
      <c r="B5" s="4" t="s">
        <v>48</v>
      </c>
      <c r="C5" s="4">
        <v>399</v>
      </c>
      <c r="D5" s="4"/>
    </row>
    <row r="6" spans="2:4" x14ac:dyDescent="0.3">
      <c r="B6" s="4" t="s">
        <v>49</v>
      </c>
      <c r="C6" s="4">
        <v>733</v>
      </c>
      <c r="D6" s="4"/>
    </row>
    <row r="7" spans="2:4" x14ac:dyDescent="0.3">
      <c r="B7" s="4" t="s">
        <v>50</v>
      </c>
      <c r="C7" s="4">
        <v>912</v>
      </c>
      <c r="D7" s="4"/>
    </row>
    <row r="8" spans="2:4" x14ac:dyDescent="0.3">
      <c r="B8" s="4" t="s">
        <v>51</v>
      </c>
      <c r="C8" s="4">
        <v>540</v>
      </c>
      <c r="D8" s="4"/>
    </row>
    <row r="9" spans="2:4" x14ac:dyDescent="0.3">
      <c r="B9" s="4" t="s">
        <v>52</v>
      </c>
      <c r="C9" s="4">
        <v>211</v>
      </c>
      <c r="D9" s="4"/>
    </row>
    <row r="10" spans="2:4" x14ac:dyDescent="0.3">
      <c r="B10" s="4" t="s">
        <v>53</v>
      </c>
      <c r="C10" s="4">
        <v>220</v>
      </c>
      <c r="D10" s="4"/>
    </row>
    <row r="11" spans="2:4" x14ac:dyDescent="0.3">
      <c r="B11" s="4" t="s">
        <v>54</v>
      </c>
      <c r="C11" s="4">
        <v>286</v>
      </c>
      <c r="D11" s="4"/>
    </row>
    <row r="12" spans="2:4" x14ac:dyDescent="0.3">
      <c r="B12" s="4" t="s">
        <v>55</v>
      </c>
      <c r="C12" s="4">
        <v>424</v>
      </c>
      <c r="D12" s="4"/>
    </row>
    <row r="13" spans="2:4" x14ac:dyDescent="0.3">
      <c r="B13" s="4" t="s">
        <v>56</v>
      </c>
      <c r="C13" s="4">
        <v>477</v>
      </c>
      <c r="D13" s="4"/>
    </row>
    <row r="14" spans="2:4" x14ac:dyDescent="0.3">
      <c r="B14" s="4" t="s">
        <v>57</v>
      </c>
      <c r="C14" s="4">
        <v>889</v>
      </c>
      <c r="D14" s="4"/>
    </row>
    <row r="15" spans="2:4" x14ac:dyDescent="0.3">
      <c r="B15" s="23" t="s">
        <v>41</v>
      </c>
      <c r="C15" s="23">
        <f>SUM(C3:C14)</f>
        <v>5616</v>
      </c>
      <c r="D15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8F6A7-E477-4802-9534-19F04090C629}">
  <sheetPr>
    <tabColor rgb="FFFF0000"/>
  </sheetPr>
  <dimension ref="B2:D15"/>
  <sheetViews>
    <sheetView zoomScale="130" zoomScaleNormal="130" workbookViewId="0">
      <selection activeCell="B2" sqref="B2"/>
    </sheetView>
  </sheetViews>
  <sheetFormatPr defaultRowHeight="14.4" x14ac:dyDescent="0.3"/>
  <cols>
    <col min="1" max="1" width="5.5546875" customWidth="1"/>
    <col min="3" max="3" width="8.33203125" customWidth="1"/>
  </cols>
  <sheetData>
    <row r="2" spans="2:4" x14ac:dyDescent="0.3">
      <c r="B2" s="23" t="s">
        <v>43</v>
      </c>
      <c r="C2" s="23" t="s">
        <v>44</v>
      </c>
      <c r="D2" s="23" t="s">
        <v>45</v>
      </c>
    </row>
    <row r="3" spans="2:4" x14ac:dyDescent="0.3">
      <c r="B3" s="4" t="s">
        <v>46</v>
      </c>
      <c r="C3" s="4">
        <v>217</v>
      </c>
      <c r="D3" s="21">
        <f>C3/$C$15</f>
        <v>3.8639601139601139E-2</v>
      </c>
    </row>
    <row r="4" spans="2:4" x14ac:dyDescent="0.3">
      <c r="B4" s="4" t="s">
        <v>47</v>
      </c>
      <c r="C4" s="4">
        <v>308</v>
      </c>
      <c r="D4" s="21">
        <f t="shared" ref="D4:D14" si="0">C4/$C$15</f>
        <v>5.4843304843304845E-2</v>
      </c>
    </row>
    <row r="5" spans="2:4" x14ac:dyDescent="0.3">
      <c r="B5" s="4" t="s">
        <v>48</v>
      </c>
      <c r="C5" s="4">
        <v>399</v>
      </c>
      <c r="D5" s="21">
        <f t="shared" si="0"/>
        <v>7.1047008547008544E-2</v>
      </c>
    </row>
    <row r="6" spans="2:4" x14ac:dyDescent="0.3">
      <c r="B6" s="4" t="s">
        <v>49</v>
      </c>
      <c r="C6" s="4">
        <v>733</v>
      </c>
      <c r="D6" s="21">
        <f t="shared" si="0"/>
        <v>0.13051994301994302</v>
      </c>
    </row>
    <row r="7" spans="2:4" x14ac:dyDescent="0.3">
      <c r="B7" s="4" t="s">
        <v>50</v>
      </c>
      <c r="C7" s="4">
        <v>912</v>
      </c>
      <c r="D7" s="21">
        <f t="shared" si="0"/>
        <v>0.1623931623931624</v>
      </c>
    </row>
    <row r="8" spans="2:4" x14ac:dyDescent="0.3">
      <c r="B8" s="4" t="s">
        <v>51</v>
      </c>
      <c r="C8" s="4">
        <v>540</v>
      </c>
      <c r="D8" s="21">
        <f t="shared" si="0"/>
        <v>9.6153846153846159E-2</v>
      </c>
    </row>
    <row r="9" spans="2:4" x14ac:dyDescent="0.3">
      <c r="B9" s="4" t="s">
        <v>52</v>
      </c>
      <c r="C9" s="4">
        <v>211</v>
      </c>
      <c r="D9" s="21">
        <f t="shared" si="0"/>
        <v>3.7571225071225074E-2</v>
      </c>
    </row>
    <row r="10" spans="2:4" x14ac:dyDescent="0.3">
      <c r="B10" s="4" t="s">
        <v>53</v>
      </c>
      <c r="C10" s="4">
        <v>220</v>
      </c>
      <c r="D10" s="21">
        <f t="shared" si="0"/>
        <v>3.9173789173789171E-2</v>
      </c>
    </row>
    <row r="11" spans="2:4" x14ac:dyDescent="0.3">
      <c r="B11" s="4" t="s">
        <v>54</v>
      </c>
      <c r="C11" s="4">
        <v>286</v>
      </c>
      <c r="D11" s="21">
        <f t="shared" si="0"/>
        <v>5.0925925925925923E-2</v>
      </c>
    </row>
    <row r="12" spans="2:4" x14ac:dyDescent="0.3">
      <c r="B12" s="4" t="s">
        <v>55</v>
      </c>
      <c r="C12" s="4">
        <v>424</v>
      </c>
      <c r="D12" s="21">
        <f t="shared" si="0"/>
        <v>7.5498575498575499E-2</v>
      </c>
    </row>
    <row r="13" spans="2:4" x14ac:dyDescent="0.3">
      <c r="B13" s="4" t="s">
        <v>56</v>
      </c>
      <c r="C13" s="4">
        <v>477</v>
      </c>
      <c r="D13" s="21">
        <f t="shared" si="0"/>
        <v>8.4935897435897439E-2</v>
      </c>
    </row>
    <row r="14" spans="2:4" x14ac:dyDescent="0.3">
      <c r="B14" s="4" t="s">
        <v>57</v>
      </c>
      <c r="C14" s="4">
        <v>889</v>
      </c>
      <c r="D14" s="21">
        <f t="shared" si="0"/>
        <v>0.15829772079772081</v>
      </c>
    </row>
    <row r="15" spans="2:4" x14ac:dyDescent="0.3">
      <c r="B15" s="23" t="s">
        <v>41</v>
      </c>
      <c r="C15" s="23">
        <f>SUM(C3:C14)</f>
        <v>5616</v>
      </c>
      <c r="D15" s="24">
        <f>SUM(D3:D14)</f>
        <v>1.0000000000000002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093D9-9AF9-479B-AE66-D45CBB7D6BEA}">
  <dimension ref="B2:P11"/>
  <sheetViews>
    <sheetView zoomScale="130" zoomScaleNormal="130" workbookViewId="0"/>
  </sheetViews>
  <sheetFormatPr defaultRowHeight="14.4" x14ac:dyDescent="0.3"/>
  <cols>
    <col min="1" max="1" width="4.6640625" customWidth="1"/>
    <col min="7" max="8" width="6.88671875" customWidth="1"/>
    <col min="12" max="13" width="6.88671875" customWidth="1"/>
  </cols>
  <sheetData>
    <row r="2" spans="2:16" x14ac:dyDescent="0.3">
      <c r="B2" s="5" t="s">
        <v>58</v>
      </c>
    </row>
    <row r="3" spans="2:16" x14ac:dyDescent="0.3">
      <c r="B3" s="10">
        <v>135</v>
      </c>
      <c r="D3" s="5" t="s">
        <v>59</v>
      </c>
      <c r="I3" s="5" t="s">
        <v>60</v>
      </c>
      <c r="N3" s="5" t="s">
        <v>61</v>
      </c>
    </row>
    <row r="4" spans="2:16" x14ac:dyDescent="0.3">
      <c r="D4" s="25" t="s">
        <v>62</v>
      </c>
      <c r="E4" s="25" t="s">
        <v>63</v>
      </c>
      <c r="F4" s="25" t="s">
        <v>41</v>
      </c>
      <c r="I4" s="25" t="s">
        <v>62</v>
      </c>
      <c r="J4" s="25" t="s">
        <v>63</v>
      </c>
      <c r="K4" s="25" t="s">
        <v>41</v>
      </c>
      <c r="N4" s="25" t="s">
        <v>62</v>
      </c>
      <c r="O4" s="25" t="s">
        <v>63</v>
      </c>
      <c r="P4" s="25" t="s">
        <v>41</v>
      </c>
    </row>
    <row r="5" spans="2:16" x14ac:dyDescent="0.3">
      <c r="D5" s="4" t="s">
        <v>64</v>
      </c>
      <c r="E5" s="4">
        <v>47</v>
      </c>
      <c r="F5" s="4"/>
      <c r="I5" s="4" t="s">
        <v>65</v>
      </c>
      <c r="J5" s="4">
        <v>35</v>
      </c>
      <c r="K5" s="4"/>
      <c r="N5" s="4" t="s">
        <v>66</v>
      </c>
      <c r="O5" s="4">
        <v>34</v>
      </c>
      <c r="P5" s="4"/>
    </row>
    <row r="6" spans="2:16" x14ac:dyDescent="0.3">
      <c r="D6" s="4" t="s">
        <v>67</v>
      </c>
      <c r="E6" s="4">
        <v>50</v>
      </c>
      <c r="F6" s="4"/>
      <c r="I6" s="4" t="s">
        <v>68</v>
      </c>
      <c r="J6" s="4">
        <v>45</v>
      </c>
      <c r="K6" s="4"/>
      <c r="N6" s="4" t="s">
        <v>69</v>
      </c>
      <c r="O6" s="4">
        <v>44</v>
      </c>
      <c r="P6" s="4"/>
    </row>
    <row r="7" spans="2:16" x14ac:dyDescent="0.3">
      <c r="D7" s="4" t="s">
        <v>70</v>
      </c>
      <c r="E7" s="4">
        <v>30</v>
      </c>
      <c r="F7" s="4"/>
      <c r="I7" s="4" t="s">
        <v>71</v>
      </c>
      <c r="J7" s="4">
        <v>30</v>
      </c>
      <c r="K7" s="4"/>
      <c r="N7" s="4" t="s">
        <v>72</v>
      </c>
      <c r="O7" s="4">
        <v>19</v>
      </c>
      <c r="P7" s="4"/>
    </row>
    <row r="8" spans="2:16" x14ac:dyDescent="0.3">
      <c r="D8" s="4" t="s">
        <v>73</v>
      </c>
      <c r="E8" s="4">
        <v>16</v>
      </c>
      <c r="F8" s="4"/>
      <c r="I8" s="4" t="s">
        <v>74</v>
      </c>
      <c r="J8" s="4">
        <v>49</v>
      </c>
      <c r="K8" s="4"/>
      <c r="N8" s="4" t="s">
        <v>75</v>
      </c>
      <c r="O8" s="4">
        <v>63</v>
      </c>
      <c r="P8" s="4"/>
    </row>
    <row r="9" spans="2:16" x14ac:dyDescent="0.3">
      <c r="D9" s="4" t="s">
        <v>76</v>
      </c>
      <c r="E9" s="4">
        <v>40</v>
      </c>
      <c r="F9" s="4"/>
      <c r="I9" s="4" t="s">
        <v>77</v>
      </c>
      <c r="J9" s="4">
        <v>18</v>
      </c>
      <c r="K9" s="4"/>
      <c r="N9" s="4" t="s">
        <v>78</v>
      </c>
      <c r="O9" s="4">
        <v>30</v>
      </c>
      <c r="P9" s="4"/>
    </row>
    <row r="10" spans="2:16" ht="5.4" customHeight="1" x14ac:dyDescent="0.3"/>
    <row r="11" spans="2:16" x14ac:dyDescent="0.3">
      <c r="D11" s="5" t="s">
        <v>41</v>
      </c>
      <c r="E11" s="4"/>
      <c r="F11" s="4"/>
      <c r="I11" s="5" t="s">
        <v>41</v>
      </c>
      <c r="J11" s="4"/>
      <c r="K11" s="4"/>
      <c r="N11" s="5" t="s">
        <v>41</v>
      </c>
      <c r="O11" s="4"/>
      <c r="P11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0FE86-C455-4E45-A1D7-95D7B9368168}">
  <sheetPr>
    <tabColor rgb="FFFF0000"/>
  </sheetPr>
  <dimension ref="B2:P11"/>
  <sheetViews>
    <sheetView zoomScale="130" zoomScaleNormal="130" workbookViewId="0"/>
  </sheetViews>
  <sheetFormatPr defaultRowHeight="14.4" x14ac:dyDescent="0.3"/>
  <cols>
    <col min="1" max="1" width="4.6640625" customWidth="1"/>
    <col min="7" max="8" width="6.88671875" customWidth="1"/>
    <col min="12" max="13" width="6.88671875" customWidth="1"/>
  </cols>
  <sheetData>
    <row r="2" spans="2:16" x14ac:dyDescent="0.3">
      <c r="B2" s="5" t="s">
        <v>58</v>
      </c>
    </row>
    <row r="3" spans="2:16" x14ac:dyDescent="0.3">
      <c r="B3" s="10">
        <v>135</v>
      </c>
      <c r="D3" s="5" t="s">
        <v>59</v>
      </c>
      <c r="I3" s="5" t="s">
        <v>60</v>
      </c>
      <c r="N3" s="5" t="s">
        <v>61</v>
      </c>
    </row>
    <row r="4" spans="2:16" x14ac:dyDescent="0.3">
      <c r="D4" s="25" t="s">
        <v>62</v>
      </c>
      <c r="E4" s="25" t="s">
        <v>63</v>
      </c>
      <c r="F4" s="25" t="s">
        <v>41</v>
      </c>
      <c r="I4" s="25" t="s">
        <v>62</v>
      </c>
      <c r="J4" s="25" t="s">
        <v>63</v>
      </c>
      <c r="K4" s="25" t="s">
        <v>41</v>
      </c>
      <c r="N4" s="25" t="s">
        <v>62</v>
      </c>
      <c r="O4" s="25" t="s">
        <v>63</v>
      </c>
      <c r="P4" s="25" t="s">
        <v>41</v>
      </c>
    </row>
    <row r="5" spans="2:16" x14ac:dyDescent="0.3">
      <c r="D5" s="4" t="s">
        <v>64</v>
      </c>
      <c r="E5" s="4">
        <v>47</v>
      </c>
      <c r="F5" s="4">
        <f t="shared" ref="F5:F9" si="0">E5*$B$3</f>
        <v>6345</v>
      </c>
      <c r="I5" s="4" t="s">
        <v>65</v>
      </c>
      <c r="J5" s="4">
        <v>35</v>
      </c>
      <c r="K5" s="4">
        <f t="shared" ref="K5:K9" si="1">J5*$B$3</f>
        <v>4725</v>
      </c>
      <c r="N5" s="4" t="s">
        <v>66</v>
      </c>
      <c r="O5" s="4">
        <v>34</v>
      </c>
      <c r="P5" s="4">
        <f t="shared" ref="P5:P9" si="2">O5*$B$3</f>
        <v>4590</v>
      </c>
    </row>
    <row r="6" spans="2:16" x14ac:dyDescent="0.3">
      <c r="D6" s="4" t="s">
        <v>67</v>
      </c>
      <c r="E6" s="4">
        <v>50</v>
      </c>
      <c r="F6" s="4">
        <f t="shared" si="0"/>
        <v>6750</v>
      </c>
      <c r="I6" s="4" t="s">
        <v>68</v>
      </c>
      <c r="J6" s="4">
        <v>45</v>
      </c>
      <c r="K6" s="4">
        <f t="shared" si="1"/>
        <v>6075</v>
      </c>
      <c r="N6" s="4" t="s">
        <v>69</v>
      </c>
      <c r="O6" s="4">
        <v>44</v>
      </c>
      <c r="P6" s="4">
        <f t="shared" si="2"/>
        <v>5940</v>
      </c>
    </row>
    <row r="7" spans="2:16" x14ac:dyDescent="0.3">
      <c r="D7" s="4" t="s">
        <v>70</v>
      </c>
      <c r="E7" s="4">
        <v>30</v>
      </c>
      <c r="F7" s="4">
        <f t="shared" si="0"/>
        <v>4050</v>
      </c>
      <c r="I7" s="4" t="s">
        <v>71</v>
      </c>
      <c r="J7" s="4">
        <v>30</v>
      </c>
      <c r="K7" s="4">
        <f t="shared" si="1"/>
        <v>4050</v>
      </c>
      <c r="N7" s="4" t="s">
        <v>72</v>
      </c>
      <c r="O7" s="4">
        <v>19</v>
      </c>
      <c r="P7" s="4">
        <f t="shared" si="2"/>
        <v>2565</v>
      </c>
    </row>
    <row r="8" spans="2:16" x14ac:dyDescent="0.3">
      <c r="D8" s="4" t="s">
        <v>73</v>
      </c>
      <c r="E8" s="4">
        <v>16</v>
      </c>
      <c r="F8" s="4">
        <f t="shared" si="0"/>
        <v>2160</v>
      </c>
      <c r="I8" s="4" t="s">
        <v>74</v>
      </c>
      <c r="J8" s="4">
        <v>49</v>
      </c>
      <c r="K8" s="4">
        <f t="shared" si="1"/>
        <v>6615</v>
      </c>
      <c r="N8" s="4" t="s">
        <v>75</v>
      </c>
      <c r="O8" s="4">
        <v>63</v>
      </c>
      <c r="P8" s="4">
        <f t="shared" si="2"/>
        <v>8505</v>
      </c>
    </row>
    <row r="9" spans="2:16" x14ac:dyDescent="0.3">
      <c r="D9" s="4" t="s">
        <v>76</v>
      </c>
      <c r="E9" s="4">
        <v>40</v>
      </c>
      <c r="F9" s="4">
        <f t="shared" si="0"/>
        <v>5400</v>
      </c>
      <c r="I9" s="4" t="s">
        <v>77</v>
      </c>
      <c r="J9" s="4">
        <v>18</v>
      </c>
      <c r="K9" s="4">
        <f t="shared" si="1"/>
        <v>2430</v>
      </c>
      <c r="N9" s="4" t="s">
        <v>78</v>
      </c>
      <c r="O9" s="4">
        <v>30</v>
      </c>
      <c r="P9" s="4">
        <f t="shared" si="2"/>
        <v>4050</v>
      </c>
    </row>
    <row r="10" spans="2:16" ht="5.4" customHeight="1" x14ac:dyDescent="0.3"/>
    <row r="11" spans="2:16" x14ac:dyDescent="0.3">
      <c r="D11" s="5" t="s">
        <v>41</v>
      </c>
      <c r="E11" s="4">
        <f>SUM(E5:E9)</f>
        <v>183</v>
      </c>
      <c r="F11" s="4">
        <f>SUM(F5:F9)</f>
        <v>24705</v>
      </c>
      <c r="I11" s="5" t="s">
        <v>41</v>
      </c>
      <c r="J11" s="4">
        <f>SUM(J5:J9)</f>
        <v>177</v>
      </c>
      <c r="K11" s="4">
        <f>SUM(K5:K9)</f>
        <v>23895</v>
      </c>
      <c r="N11" s="5" t="s">
        <v>41</v>
      </c>
      <c r="O11" s="4">
        <f>SUM(O5:O9)</f>
        <v>190</v>
      </c>
      <c r="P11" s="4">
        <f>SUM(P5:P9)</f>
        <v>25650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15</vt:i4>
      </vt:variant>
    </vt:vector>
  </HeadingPairs>
  <TitlesOfParts>
    <vt:vector size="15" baseType="lpstr">
      <vt:lpstr>Förklaring</vt:lpstr>
      <vt:lpstr>Relativ</vt:lpstr>
      <vt:lpstr>Relativ (F)</vt:lpstr>
      <vt:lpstr>Absolut</vt:lpstr>
      <vt:lpstr>Absolut (F)</vt:lpstr>
      <vt:lpstr>Abs Månad</vt:lpstr>
      <vt:lpstr>Abs Månad (F)</vt:lpstr>
      <vt:lpstr>Abs Timmar</vt:lpstr>
      <vt:lpstr>Abs Timmar (F)</vt:lpstr>
      <vt:lpstr>Område</vt:lpstr>
      <vt:lpstr>Område (F)</vt:lpstr>
      <vt:lpstr>Valuta</vt:lpstr>
      <vt:lpstr>Valuta (F)</vt:lpstr>
      <vt:lpstr>Andel</vt:lpstr>
      <vt:lpstr>Andel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2016-06-22T06:25:52Z</dcterms:created>
  <dcterms:modified xsi:type="dcterms:W3CDTF">2024-10-24T13:47:24Z</dcterms:modified>
</cp:coreProperties>
</file>